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nosuissech-my.sharepoint.com/personal/christoph_nold_innosuisse_ch/Documents/"/>
    </mc:Choice>
  </mc:AlternateContent>
  <xr:revisionPtr revIDLastSave="33" documentId="8_{6DDF07DB-EAF9-4B11-BDA1-CB24DB407000}" xr6:coauthVersionLast="47" xr6:coauthVersionMax="47" xr10:uidLastSave="{D8721C28-9FDE-46A0-9535-DA5DF0CF3247}"/>
  <workbookProtection workbookAlgorithmName="SHA-512" workbookHashValue="0jPD3DInUBcuf/0EFIicq0j0+nKZ/qXo8RiFkDvixa7pIuPsc7ZT1g0zGWhv3z3qTalsboTVdsf9ce8jzwGtPw==" workbookSaltValue="WuWG1nt5vOKXYzMegPMscw==" workbookSpinCount="100000" lockStructure="1"/>
  <bookViews>
    <workbookView xWindow="2625" yWindow="0" windowWidth="19185" windowHeight="20985" xr2:uid="{794A21BD-D2F8-46DF-91E6-58F4DA9E0F96}"/>
  </bookViews>
  <sheets>
    <sheet name="Company Inputs" sheetId="5" r:id="rId1"/>
  </sheets>
  <definedNames>
    <definedName name="_xlnm.Print_Area" localSheetId="0">'Company Inputs'!$A$1:$D$70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5" l="1"/>
  <c r="D90" i="5"/>
  <c r="C48" i="5" l="1"/>
  <c r="C50" i="5" s="1"/>
  <c r="C58" i="5" s="1"/>
  <c r="C61" i="5" s="1"/>
  <c r="B48" i="5"/>
  <c r="B50" i="5" s="1"/>
  <c r="B58" i="5" s="1"/>
  <c r="B61" i="5" s="1"/>
  <c r="C39" i="5"/>
  <c r="C33" i="5"/>
  <c r="B39" i="5"/>
  <c r="B33" i="5"/>
  <c r="C27" i="5"/>
  <c r="C22" i="5"/>
  <c r="B27" i="5"/>
  <c r="B22" i="5"/>
  <c r="G9" i="5"/>
  <c r="G10" i="5"/>
  <c r="B40" i="5" l="1"/>
  <c r="B28" i="5"/>
  <c r="C28" i="5"/>
  <c r="C40" i="5"/>
  <c r="B77" i="5"/>
  <c r="C60" i="5" l="1"/>
  <c r="B60" i="5"/>
  <c r="F40" i="5"/>
  <c r="B96" i="5" l="1"/>
  <c r="B94" i="5"/>
  <c r="B95" i="5"/>
  <c r="B93" i="5"/>
  <c r="B86" i="5" l="1"/>
  <c r="B79" i="5"/>
  <c r="B76" i="5" l="1"/>
  <c r="B88" i="5"/>
  <c r="F25" i="5"/>
  <c r="F24" i="5"/>
  <c r="F23" i="5"/>
  <c r="F54" i="5"/>
  <c r="F46" i="5"/>
  <c r="B78" i="5"/>
  <c r="H11" i="5"/>
  <c r="B74" i="5"/>
  <c r="B75" i="5"/>
  <c r="B91" i="5"/>
  <c r="B90" i="5" l="1"/>
  <c r="F53" i="5"/>
  <c r="B83" i="5"/>
  <c r="F29" i="5"/>
  <c r="F47" i="5"/>
  <c r="F36" i="5"/>
  <c r="F20" i="5"/>
  <c r="F37" i="5"/>
  <c r="F55" i="5"/>
  <c r="F56" i="5"/>
  <c r="F38" i="5"/>
  <c r="F51" i="5"/>
  <c r="F57" i="5"/>
  <c r="F32" i="5"/>
  <c r="F30" i="5"/>
  <c r="F21" i="5"/>
  <c r="F49" i="5"/>
  <c r="F34" i="5"/>
  <c r="F45" i="5"/>
  <c r="F35" i="5"/>
  <c r="F52" i="5"/>
  <c r="F26" i="5"/>
  <c r="F31" i="5"/>
  <c r="B82" i="5"/>
  <c r="B87" i="5"/>
  <c r="F44" i="5"/>
  <c r="F19" i="5"/>
  <c r="F18" i="5"/>
  <c r="F27" i="5" l="1"/>
  <c r="F39" i="5"/>
  <c r="F22" i="5"/>
  <c r="G22" i="5" s="1"/>
  <c r="F48" i="5"/>
  <c r="B89" i="5"/>
  <c r="B92" i="5"/>
  <c r="F33" i="5"/>
  <c r="G33" i="5" s="1"/>
  <c r="B80" i="5" l="1"/>
  <c r="F28" i="5"/>
  <c r="B81" i="5"/>
  <c r="B85" i="5"/>
  <c r="F50" i="5"/>
  <c r="B84" i="5"/>
  <c r="F58" i="5" l="1"/>
</calcChain>
</file>

<file path=xl/sharedStrings.xml><?xml version="1.0" encoding="utf-8"?>
<sst xmlns="http://schemas.openxmlformats.org/spreadsheetml/2006/main" count="101" uniqueCount="89">
  <si>
    <t>Financial Information Template THCS Call</t>
  </si>
  <si>
    <t>FX</t>
  </si>
  <si>
    <t>For completion</t>
  </si>
  <si>
    <t>EUR</t>
  </si>
  <si>
    <t>1. General</t>
  </si>
  <si>
    <t>CHF</t>
  </si>
  <si>
    <t>Please indicate the total project costs and the requested Innosuisse funding (in EUR) as stated in your proposal.</t>
  </si>
  <si>
    <t>Proposal ID</t>
  </si>
  <si>
    <t>Company Name</t>
  </si>
  <si>
    <t>Year of Incorporation (only year)</t>
  </si>
  <si>
    <t>Total costs (in EUR) as stated in proposal</t>
  </si>
  <si>
    <t>in CHF</t>
  </si>
  <si>
    <t>Funding Request (in EUR) as stated in proposal</t>
  </si>
  <si>
    <t>Own / in kind Contribution</t>
  </si>
  <si>
    <t>Duration (months)</t>
  </si>
  <si>
    <t xml:space="preserve">2. Financials </t>
  </si>
  <si>
    <t>A1. Balance Sheet (in CHF)</t>
  </si>
  <si>
    <t>Delta</t>
  </si>
  <si>
    <t>OCF Short</t>
  </si>
  <si>
    <t>Please copy the values exactly as shown in your latest audited or management financial statements.
Please ensure that:
- All amounts are entered in CHF
- Assets, liabilities and equity positions are entered as positive numbers
(exception: if your financial statements present accrued income or similar items with negative signs, please use the same sign as in your statements).</t>
  </si>
  <si>
    <t>Cash and cash equivalents</t>
  </si>
  <si>
    <t>Receivables</t>
  </si>
  <si>
    <t>Inventories</t>
  </si>
  <si>
    <t>Prepaid expenses and accrued income</t>
  </si>
  <si>
    <t>Current Assets</t>
  </si>
  <si>
    <t>Financial assets</t>
  </si>
  <si>
    <t>Property, plant and equipment</t>
  </si>
  <si>
    <t>Intangible assets</t>
  </si>
  <si>
    <t>Share capital not paid in</t>
  </si>
  <si>
    <t>Fixed Assets</t>
  </si>
  <si>
    <t>Assets</t>
  </si>
  <si>
    <t>Trade payables</t>
  </si>
  <si>
    <t>Other current liabilities</t>
  </si>
  <si>
    <t>Accrued expenses and deferred income and short-term provisions</t>
  </si>
  <si>
    <t>Current interest-bearing liabilities</t>
  </si>
  <si>
    <t>Current Liabilities</t>
  </si>
  <si>
    <t>Non-current liabilities</t>
  </si>
  <si>
    <t>Share capital</t>
  </si>
  <si>
    <t>Legal reserves (agio from equity round)</t>
  </si>
  <si>
    <t>Profit (+) or loss carried forward (-)</t>
  </si>
  <si>
    <t>Profit (+) or loss (-) for the year</t>
  </si>
  <si>
    <t>Shareholders' equity</t>
  </si>
  <si>
    <t>Total equity and liabilities</t>
  </si>
  <si>
    <t xml:space="preserve">A2. Profit &amp; Loss (in CHF) </t>
  </si>
  <si>
    <t>Please copy the values exactly as shown in your latest audited or management financial statements.
Please ensure that:
- All amounts are entered in CHF
- Revenues and income items are entered as positive numbers
- Expenses and cost items are entered as negative numbers
(e.g., Personnel expenses CHF 500'000 → enter: –500000)</t>
  </si>
  <si>
    <t>Operating income / revenue</t>
  </si>
  <si>
    <t>Cost of materials, goods and services</t>
  </si>
  <si>
    <t>Personnel expenses</t>
  </si>
  <si>
    <t>Operating expenses</t>
  </si>
  <si>
    <t>EBITDA</t>
  </si>
  <si>
    <t>Depreciation and amortization</t>
  </si>
  <si>
    <t>EBIT</t>
  </si>
  <si>
    <t>Finanical expense</t>
  </si>
  <si>
    <t>Fiancial income</t>
  </si>
  <si>
    <t>Non-operating expenses</t>
  </si>
  <si>
    <t>Non-operating income</t>
  </si>
  <si>
    <t>Extraordinary expenses</t>
  </si>
  <si>
    <t>Extraordinary income</t>
  </si>
  <si>
    <t>Taxes</t>
  </si>
  <si>
    <t>Net result</t>
  </si>
  <si>
    <t>If the check does not show “OK”, please review your inputs.</t>
  </si>
  <si>
    <t>Check BS</t>
  </si>
  <si>
    <t>Check PL</t>
  </si>
  <si>
    <r>
      <t>3. Additional questions</t>
    </r>
    <r>
      <rPr>
        <b/>
        <i/>
        <sz val="9"/>
        <color rgb="FF000000"/>
        <rFont val="Arial"/>
        <family val="2"/>
      </rPr>
      <t>:</t>
    </r>
  </si>
  <si>
    <t>If a value does not apply, leave the cell blank (do not enter 0).
Only include funding received after the financial statements but before submission of the application (with expception Q1).</t>
  </si>
  <si>
    <r>
      <t xml:space="preserve">Q1 How much of your existing debt is subordinated as per the balance-sheet date and still valid today?
</t>
    </r>
    <r>
      <rPr>
        <i/>
        <sz val="9"/>
        <color rgb="FF000000"/>
        <rFont val="Arial"/>
        <family val="2"/>
      </rPr>
      <t>If none, please leave Cell B65 blank</t>
    </r>
  </si>
  <si>
    <r>
      <t xml:space="preserve">Q2 Has the company raised new equity after the date of the latest financial statements?
</t>
    </r>
    <r>
      <rPr>
        <i/>
        <sz val="9"/>
        <color rgb="FF000000"/>
        <rFont val="Arial"/>
        <family val="2"/>
      </rPr>
      <t>If yes, please enter the amount in CHF in Cell B66; if no, leave blank.</t>
    </r>
  </si>
  <si>
    <r>
      <t xml:space="preserve">Q3 Has the company raised mandatory convertible loans (CLA) after the date of the latest financial statements (note: pls only include mandatory convertible loans (CLAs), not optional or non-binding term sheets)?
</t>
    </r>
    <r>
      <rPr>
        <i/>
        <sz val="9"/>
        <color rgb="FF000000"/>
        <rFont val="Arial"/>
        <family val="2"/>
      </rPr>
      <t>If yes, please enter the amount in CHF in Cell B67; if no, leave blank.</t>
    </r>
  </si>
  <si>
    <r>
      <t xml:space="preserve">Q4 Please provide the latest available cash balance (Cell B68) in CHF.
</t>
    </r>
    <r>
      <rPr>
        <i/>
        <sz val="9"/>
        <color rgb="FF000000"/>
        <rFont val="Arial"/>
        <family val="2"/>
      </rPr>
      <t>If you provide a recent bank statement, indicate the reporting date in Column C (Cell C68).
If no updated cash balance is available, leave both cells blank.</t>
    </r>
  </si>
  <si>
    <t>If you provide a recent bank statement, indicate the reporting date in column C.</t>
  </si>
  <si>
    <t>For Calculation</t>
  </si>
  <si>
    <t>ID</t>
  </si>
  <si>
    <t>Year of Incorporation</t>
  </si>
  <si>
    <t>OCF</t>
  </si>
  <si>
    <t>Short version</t>
  </si>
  <si>
    <t>Delta Operating income / revenue</t>
  </si>
  <si>
    <t>Net Profit</t>
  </si>
  <si>
    <t>Correction extraordinary items</t>
  </si>
  <si>
    <t>Operating income / revenue P</t>
  </si>
  <si>
    <t>Operating income / revenue P-1</t>
  </si>
  <si>
    <t>SUM Current liabilities &amp; Non current Liabilities</t>
  </si>
  <si>
    <t>Own Contribution</t>
  </si>
  <si>
    <t>Share Company</t>
  </si>
  <si>
    <t>Requested Grant Amount</t>
  </si>
  <si>
    <t>Subordination (amount of subordinated debt)</t>
  </si>
  <si>
    <t>Addition equity</t>
  </si>
  <si>
    <t>Additional mandatory CLA</t>
  </si>
  <si>
    <t>Latest Cash balance</t>
  </si>
  <si>
    <t>Date Latest Cash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</si>
</sst>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ED916E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color rgb="FF000000"/>
      <name val="Arial"/>
      <family val="2"/>
    </font>
    <font>
      <b/>
      <i/>
      <sz val="9"/>
      <name val="Arial"/>
      <family val="2"/>
    </font>
    <font>
      <sz val="8"/>
      <color theme="1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sz val="8"/>
      <color theme="1"/>
      <name val="Calibri"/>
      <family val="2"/>
    </font>
    <font>
      <i/>
      <sz val="8"/>
      <color theme="1"/>
      <name val="Arial"/>
      <family val="2"/>
    </font>
    <font>
      <b/>
      <i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1"/>
      <color rgb="FFFF0000"/>
      <name val="Arial"/>
      <family val="2"/>
    </font>
    <font>
      <i/>
      <sz val="8"/>
      <color rgb="FFFF0000"/>
      <name val="Arial"/>
      <family val="2"/>
    </font>
    <font>
      <b/>
      <sz val="14"/>
      <name val="Arial"/>
      <family val="2"/>
    </font>
    <font>
      <i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0F0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theme="0" tint="-4.9989318521683403E-2"/>
      </patternFill>
    </fill>
  </fills>
  <borders count="4">
    <border>
      <left/>
      <right/>
      <top/>
      <bottom/>
      <diagonal/>
    </border>
    <border>
      <left style="medium">
        <color rgb="FFF0F0F2"/>
      </left>
      <right style="medium">
        <color rgb="FFF0F0F2"/>
      </right>
      <top style="medium">
        <color rgb="FFF0F0F2"/>
      </top>
      <bottom style="medium">
        <color rgb="FFF0F0F2"/>
      </bottom>
      <diagonal/>
    </border>
    <border>
      <left style="medium">
        <color rgb="FFF0F0F2"/>
      </left>
      <right style="medium">
        <color rgb="FFF0F0F2"/>
      </right>
      <top/>
      <bottom/>
      <diagonal/>
    </border>
    <border>
      <left style="medium">
        <color rgb="FFF0F0F2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13" fillId="0" borderId="0"/>
  </cellStyleXfs>
  <cellXfs count="65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4" fontId="4" fillId="3" borderId="1" xfId="0" applyNumberFormat="1" applyFont="1" applyFill="1" applyBorder="1" applyAlignment="1">
      <alignment vertical="top" wrapText="1"/>
    </xf>
    <xf numFmtId="4" fontId="4" fillId="3" borderId="1" xfId="0" applyNumberFormat="1" applyFont="1" applyFill="1" applyBorder="1" applyAlignment="1">
      <alignment horizontal="left" vertical="top" wrapText="1" indent="1"/>
    </xf>
    <xf numFmtId="4" fontId="0" fillId="0" borderId="0" xfId="0" applyNumberFormat="1"/>
    <xf numFmtId="4" fontId="4" fillId="3" borderId="1" xfId="0" applyNumberFormat="1" applyFont="1" applyFill="1" applyBorder="1" applyAlignment="1">
      <alignment horizontal="left" vertical="top" wrapText="1" indent="2"/>
    </xf>
    <xf numFmtId="4" fontId="5" fillId="3" borderId="1" xfId="0" applyNumberFormat="1" applyFont="1" applyFill="1" applyBorder="1" applyAlignment="1">
      <alignment horizontal="left" vertical="top" wrapText="1" indent="1"/>
    </xf>
    <xf numFmtId="4" fontId="5" fillId="3" borderId="0" xfId="0" applyNumberFormat="1" applyFont="1" applyFill="1" applyAlignment="1">
      <alignment horizontal="right" vertical="top" wrapText="1"/>
    </xf>
    <xf numFmtId="4" fontId="4" fillId="3" borderId="1" xfId="0" applyNumberFormat="1" applyFont="1" applyFill="1" applyBorder="1" applyAlignment="1">
      <alignment horizontal="right" vertical="top" wrapText="1"/>
    </xf>
    <xf numFmtId="4" fontId="4" fillId="3" borderId="0" xfId="0" applyNumberFormat="1" applyFont="1" applyFill="1" applyAlignment="1">
      <alignment horizontal="right" vertical="top" wrapText="1"/>
    </xf>
    <xf numFmtId="4" fontId="8" fillId="3" borderId="1" xfId="0" applyNumberFormat="1" applyFont="1" applyFill="1" applyBorder="1" applyAlignment="1">
      <alignment vertical="top" wrapText="1"/>
    </xf>
    <xf numFmtId="4" fontId="8" fillId="3" borderId="1" xfId="0" applyNumberFormat="1" applyFont="1" applyFill="1" applyBorder="1" applyAlignment="1">
      <alignment horizontal="right" vertical="top" wrapText="1"/>
    </xf>
    <xf numFmtId="4" fontId="8" fillId="3" borderId="2" xfId="0" applyNumberFormat="1" applyFont="1" applyFill="1" applyBorder="1" applyAlignment="1">
      <alignment vertical="top" wrapText="1"/>
    </xf>
    <xf numFmtId="4" fontId="7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horizontal="right" vertical="top" wrapText="1"/>
    </xf>
    <xf numFmtId="4" fontId="5" fillId="0" borderId="0" xfId="0" applyNumberFormat="1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0" fontId="4" fillId="3" borderId="1" xfId="0" applyFont="1" applyFill="1" applyBorder="1" applyAlignment="1">
      <alignment horizontal="right" vertical="top" wrapText="1"/>
    </xf>
    <xf numFmtId="9" fontId="11" fillId="0" borderId="1" xfId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4" fontId="4" fillId="3" borderId="0" xfId="0" applyNumberFormat="1" applyFont="1" applyFill="1" applyAlignment="1">
      <alignment vertical="top" wrapText="1"/>
    </xf>
    <xf numFmtId="0" fontId="10" fillId="0" borderId="0" xfId="0" applyFont="1" applyAlignment="1">
      <alignment horizontal="left"/>
    </xf>
    <xf numFmtId="4" fontId="5" fillId="4" borderId="1" xfId="0" applyNumberFormat="1" applyFont="1" applyFill="1" applyBorder="1" applyAlignment="1">
      <alignment vertical="top" wrapText="1"/>
    </xf>
    <xf numFmtId="4" fontId="3" fillId="8" borderId="1" xfId="0" applyNumberFormat="1" applyFont="1" applyFill="1" applyBorder="1" applyAlignment="1">
      <alignment horizontal="right" vertical="top" wrapText="1"/>
    </xf>
    <xf numFmtId="4" fontId="5" fillId="8" borderId="1" xfId="0" applyNumberFormat="1" applyFont="1" applyFill="1" applyBorder="1" applyAlignment="1">
      <alignment vertical="top" wrapText="1"/>
    </xf>
    <xf numFmtId="4" fontId="5" fillId="9" borderId="1" xfId="0" applyNumberFormat="1" applyFont="1" applyFill="1" applyBorder="1" applyAlignment="1">
      <alignment horizontal="left" vertical="top" wrapText="1" indent="1"/>
    </xf>
    <xf numFmtId="4" fontId="3" fillId="9" borderId="1" xfId="0" applyNumberFormat="1" applyFont="1" applyFill="1" applyBorder="1" applyAlignment="1">
      <alignment horizontal="right" vertical="top" wrapText="1"/>
    </xf>
    <xf numFmtId="4" fontId="5" fillId="9" borderId="1" xfId="0" applyNumberFormat="1" applyFont="1" applyFill="1" applyBorder="1" applyAlignment="1">
      <alignment vertical="top" wrapText="1"/>
    </xf>
    <xf numFmtId="4" fontId="5" fillId="9" borderId="1" xfId="0" applyNumberFormat="1" applyFont="1" applyFill="1" applyBorder="1" applyAlignment="1">
      <alignment horizontal="right" vertical="top" wrapText="1"/>
    </xf>
    <xf numFmtId="4" fontId="5" fillId="5" borderId="1" xfId="0" applyNumberFormat="1" applyFont="1" applyFill="1" applyBorder="1" applyAlignment="1">
      <alignment vertical="top" wrapText="1"/>
    </xf>
    <xf numFmtId="0" fontId="4" fillId="6" borderId="1" xfId="0" applyFont="1" applyFill="1" applyBorder="1" applyAlignment="1" applyProtection="1">
      <alignment horizontal="right" vertical="top" wrapText="1"/>
      <protection locked="0"/>
    </xf>
    <xf numFmtId="4" fontId="5" fillId="6" borderId="1" xfId="0" applyNumberFormat="1" applyFont="1" applyFill="1" applyBorder="1" applyAlignment="1" applyProtection="1">
      <alignment horizontal="right" vertical="top" wrapText="1"/>
      <protection locked="0"/>
    </xf>
    <xf numFmtId="4" fontId="4" fillId="6" borderId="1" xfId="0" applyNumberFormat="1" applyFont="1" applyFill="1" applyBorder="1" applyAlignment="1" applyProtection="1">
      <alignment vertical="top" wrapText="1"/>
      <protection locked="0"/>
    </xf>
    <xf numFmtId="4" fontId="7" fillId="6" borderId="1" xfId="0" applyNumberFormat="1" applyFont="1" applyFill="1" applyBorder="1" applyAlignment="1" applyProtection="1">
      <alignment horizontal="right" vertical="top" wrapText="1"/>
      <protection locked="0"/>
    </xf>
    <xf numFmtId="4" fontId="4" fillId="6" borderId="1" xfId="0" applyNumberFormat="1" applyFont="1" applyFill="1" applyBorder="1" applyAlignment="1" applyProtection="1">
      <alignment horizontal="right" vertical="top" wrapText="1"/>
      <protection locked="0"/>
    </xf>
    <xf numFmtId="4" fontId="4" fillId="6" borderId="1" xfId="0" applyNumberFormat="1" applyFont="1" applyFill="1" applyBorder="1" applyAlignment="1" applyProtection="1">
      <alignment horizontal="right" vertical="center" wrapText="1"/>
      <protection locked="0"/>
    </xf>
    <xf numFmtId="14" fontId="12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 applyAlignment="1">
      <alignment horizontal="right" vertical="center" wrapText="1"/>
    </xf>
    <xf numFmtId="4" fontId="11" fillId="6" borderId="1" xfId="0" applyNumberFormat="1" applyFont="1" applyFill="1" applyBorder="1" applyAlignment="1" applyProtection="1">
      <alignment horizontal="right" vertical="top" wrapText="1"/>
      <protection locked="0"/>
    </xf>
    <xf numFmtId="4" fontId="9" fillId="9" borderId="1" xfId="0" applyNumberFormat="1" applyFont="1" applyFill="1" applyBorder="1" applyAlignment="1">
      <alignment horizontal="right" vertical="top" wrapText="1"/>
    </xf>
    <xf numFmtId="4" fontId="9" fillId="8" borderId="1" xfId="0" applyNumberFormat="1" applyFont="1" applyFill="1" applyBorder="1" applyAlignment="1">
      <alignment horizontal="right" vertical="top" wrapText="1"/>
    </xf>
    <xf numFmtId="4" fontId="15" fillId="6" borderId="1" xfId="0" applyNumberFormat="1" applyFont="1" applyFill="1" applyBorder="1" applyAlignment="1" applyProtection="1">
      <alignment horizontal="right" vertical="top" wrapText="1"/>
      <protection locked="0"/>
    </xf>
    <xf numFmtId="4" fontId="12" fillId="6" borderId="1" xfId="0" applyNumberFormat="1" applyFont="1" applyFill="1" applyBorder="1" applyAlignment="1" applyProtection="1">
      <alignment horizontal="right" vertical="top" wrapText="1"/>
      <protection locked="0"/>
    </xf>
    <xf numFmtId="4" fontId="15" fillId="9" borderId="1" xfId="0" applyNumberFormat="1" applyFont="1" applyFill="1" applyBorder="1" applyAlignment="1">
      <alignment horizontal="right" vertical="top" wrapText="1"/>
    </xf>
    <xf numFmtId="4" fontId="5" fillId="7" borderId="0" xfId="0" applyNumberFormat="1" applyFont="1" applyFill="1" applyAlignment="1">
      <alignment vertical="top" wrapText="1"/>
    </xf>
    <xf numFmtId="0" fontId="0" fillId="7" borderId="0" xfId="0" applyFill="1"/>
    <xf numFmtId="4" fontId="4" fillId="7" borderId="0" xfId="0" applyNumberFormat="1" applyFont="1" applyFill="1" applyAlignment="1">
      <alignment horizontal="right" vertical="top" wrapText="1"/>
    </xf>
    <xf numFmtId="0" fontId="14" fillId="0" borderId="0" xfId="0" applyFont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" fontId="16" fillId="3" borderId="0" xfId="0" applyNumberFormat="1" applyFont="1" applyFill="1" applyAlignment="1">
      <alignment vertical="center" wrapText="1"/>
    </xf>
    <xf numFmtId="4" fontId="18" fillId="3" borderId="0" xfId="0" applyNumberFormat="1" applyFont="1" applyFill="1" applyAlignment="1">
      <alignment horizontal="center" vertical="top" wrapText="1"/>
    </xf>
    <xf numFmtId="0" fontId="19" fillId="0" borderId="0" xfId="0" applyFont="1"/>
    <xf numFmtId="4" fontId="8" fillId="4" borderId="1" xfId="0" applyNumberFormat="1" applyFont="1" applyFill="1" applyBorder="1" applyAlignment="1">
      <alignment vertical="top" wrapText="1"/>
    </xf>
    <xf numFmtId="4" fontId="4" fillId="10" borderId="0" xfId="0" applyNumberFormat="1" applyFont="1" applyFill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center" vertical="top" wrapText="1"/>
    </xf>
    <xf numFmtId="14" fontId="8" fillId="3" borderId="1" xfId="0" applyNumberFormat="1" applyFont="1" applyFill="1" applyBorder="1" applyAlignment="1">
      <alignment horizontal="right" vertical="top" wrapText="1"/>
    </xf>
    <xf numFmtId="14" fontId="20" fillId="0" borderId="0" xfId="0" applyNumberFormat="1" applyFont="1"/>
    <xf numFmtId="0" fontId="12" fillId="6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</cellXfs>
  <cellStyles count="4">
    <cellStyle name="Normal 2" xfId="3" xr:uid="{7959ADF7-0E41-4516-B342-F0785BEA4225}"/>
    <cellStyle name="Prozent" xfId="1" builtinId="5"/>
    <cellStyle name="Standard" xfId="0" builtinId="0"/>
    <cellStyle name="Standard 2" xfId="2" xr:uid="{D7A67192-7F42-42D2-8A93-D4AD70090D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A1976-85A0-4554-8206-0DEC1C2335DB}">
  <dimension ref="A1:K98"/>
  <sheetViews>
    <sheetView showGridLines="0" tabSelected="1" zoomScale="75" zoomScaleNormal="75" workbookViewId="0">
      <selection activeCell="A68" sqref="A68"/>
    </sheetView>
  </sheetViews>
  <sheetFormatPr defaultColWidth="11" defaultRowHeight="14.25" outlineLevelRow="1" outlineLevelCol="1"/>
  <cols>
    <col min="1" max="1" width="51.75" customWidth="1"/>
    <col min="2" max="2" width="12.875" customWidth="1"/>
    <col min="3" max="3" width="13.125" customWidth="1"/>
    <col min="4" max="4" width="11.75" customWidth="1"/>
    <col min="5" max="6" width="11" hidden="1" customWidth="1" outlineLevel="1"/>
    <col min="7" max="7" width="15.875" hidden="1" customWidth="1" outlineLevel="1"/>
    <col min="8" max="10" width="11" hidden="1" customWidth="1" outlineLevel="1"/>
    <col min="11" max="11" width="11" collapsed="1"/>
  </cols>
  <sheetData>
    <row r="1" spans="1:10" ht="18.75" thickBot="1">
      <c r="A1" s="56" t="s">
        <v>0</v>
      </c>
      <c r="H1" t="s">
        <v>1</v>
      </c>
    </row>
    <row r="2" spans="1:10" ht="15.75" thickBot="1">
      <c r="A2" s="1"/>
      <c r="B2" s="62" t="s">
        <v>2</v>
      </c>
    </row>
    <row r="3" spans="1:10" ht="15.75" thickBot="1">
      <c r="A3" s="1"/>
      <c r="H3" t="s">
        <v>3</v>
      </c>
      <c r="I3" s="57">
        <v>0.92</v>
      </c>
      <c r="J3" s="61">
        <v>45978</v>
      </c>
    </row>
    <row r="4" spans="1:10" ht="15" thickBot="1">
      <c r="A4" s="49" t="s">
        <v>4</v>
      </c>
      <c r="B4" s="50"/>
      <c r="C4" s="50"/>
      <c r="H4" t="s">
        <v>5</v>
      </c>
      <c r="I4" s="57">
        <v>1</v>
      </c>
    </row>
    <row r="5" spans="1:10" ht="37.5" customHeight="1" thickBot="1">
      <c r="A5" s="63" t="s">
        <v>6</v>
      </c>
      <c r="B5" s="63"/>
      <c r="C5" s="63"/>
    </row>
    <row r="6" spans="1:10" ht="15" thickBot="1">
      <c r="A6" s="8" t="s">
        <v>7</v>
      </c>
      <c r="B6" s="35"/>
      <c r="D6" s="64"/>
    </row>
    <row r="7" spans="1:10" ht="15" thickBot="1">
      <c r="A7" s="8" t="s">
        <v>8</v>
      </c>
      <c r="B7" s="36"/>
      <c r="D7" s="64"/>
      <c r="F7" s="27" t="s">
        <v>3</v>
      </c>
    </row>
    <row r="8" spans="1:10" ht="16.5" customHeight="1" thickBot="1">
      <c r="A8" s="8" t="s">
        <v>9</v>
      </c>
      <c r="B8" s="35"/>
      <c r="C8" s="26"/>
      <c r="D8" s="64"/>
    </row>
    <row r="9" spans="1:10" ht="16.5" customHeight="1" thickBot="1">
      <c r="A9" s="8" t="s">
        <v>10</v>
      </c>
      <c r="B9" s="37"/>
      <c r="D9" s="64"/>
      <c r="F9" s="26" t="s">
        <v>11</v>
      </c>
      <c r="G9" s="24">
        <f>IF($F$7="EUR",B9*$I$3,B9)</f>
        <v>0</v>
      </c>
    </row>
    <row r="10" spans="1:10" ht="15" thickBot="1">
      <c r="A10" s="8" t="s">
        <v>12</v>
      </c>
      <c r="B10" s="37"/>
      <c r="D10" s="64"/>
      <c r="F10" s="26" t="s">
        <v>11</v>
      </c>
      <c r="G10" s="24">
        <f>IF($F$7="EUR",B10*$I$3,B10)</f>
        <v>0</v>
      </c>
    </row>
    <row r="11" spans="1:10" ht="15" hidden="1" customHeight="1" outlineLevel="1" thickBot="1">
      <c r="A11" s="8" t="s">
        <v>13</v>
      </c>
      <c r="B11" s="38"/>
      <c r="D11" s="64"/>
      <c r="G11" s="26" t="s">
        <v>11</v>
      </c>
      <c r="H11" s="21">
        <f>G9-G10</f>
        <v>0</v>
      </c>
    </row>
    <row r="12" spans="1:10" ht="15" collapsed="1" thickBot="1">
      <c r="A12" s="8" t="s">
        <v>14</v>
      </c>
      <c r="B12" s="35"/>
      <c r="D12" s="64"/>
    </row>
    <row r="14" spans="1:10">
      <c r="A14" s="49" t="s">
        <v>15</v>
      </c>
      <c r="B14" s="50"/>
      <c r="C14" s="50"/>
    </row>
    <row r="16" spans="1:10" ht="15" customHeight="1">
      <c r="A16" s="2" t="s">
        <v>16</v>
      </c>
      <c r="B16" s="3">
        <v>2024</v>
      </c>
      <c r="C16" s="42">
        <v>2023</v>
      </c>
      <c r="D16" s="52"/>
      <c r="F16" s="3" t="s">
        <v>17</v>
      </c>
      <c r="G16" s="3" t="s">
        <v>18</v>
      </c>
    </row>
    <row r="17" spans="1:7" ht="110.25" customHeight="1" thickBot="1">
      <c r="A17" s="63" t="s">
        <v>19</v>
      </c>
      <c r="B17" s="63"/>
      <c r="C17" s="63"/>
      <c r="D17" s="52"/>
      <c r="F17" s="3"/>
      <c r="G17" s="3"/>
    </row>
    <row r="18" spans="1:7" ht="15" thickBot="1">
      <c r="A18" s="7" t="s">
        <v>20</v>
      </c>
      <c r="B18" s="38"/>
      <c r="C18" s="43"/>
      <c r="D18" s="52"/>
      <c r="F18" s="15">
        <f t="shared" ref="F18:F40" si="0">B18-C18</f>
        <v>0</v>
      </c>
    </row>
    <row r="19" spans="1:7" ht="15" customHeight="1" thickBot="1">
      <c r="A19" s="7" t="s">
        <v>21</v>
      </c>
      <c r="B19" s="38"/>
      <c r="C19" s="43"/>
      <c r="D19" s="52"/>
      <c r="F19" s="15">
        <f t="shared" si="0"/>
        <v>0</v>
      </c>
    </row>
    <row r="20" spans="1:7" ht="15" thickBot="1">
      <c r="A20" s="7" t="s">
        <v>22</v>
      </c>
      <c r="B20" s="38"/>
      <c r="C20" s="43"/>
      <c r="D20" s="52"/>
      <c r="F20" s="15">
        <f t="shared" si="0"/>
        <v>0</v>
      </c>
    </row>
    <row r="21" spans="1:7" ht="15" thickBot="1">
      <c r="A21" s="7" t="s">
        <v>23</v>
      </c>
      <c r="B21" s="38"/>
      <c r="C21" s="43"/>
      <c r="D21" s="52"/>
      <c r="F21" s="15">
        <f t="shared" si="0"/>
        <v>0</v>
      </c>
    </row>
    <row r="22" spans="1:7" ht="15" thickBot="1">
      <c r="A22" s="30" t="s">
        <v>24</v>
      </c>
      <c r="B22" s="31">
        <f>B18+B19+B20+B21</f>
        <v>0</v>
      </c>
      <c r="C22" s="44">
        <f>C18+C19+C20+C21</f>
        <v>0</v>
      </c>
      <c r="D22" s="52"/>
      <c r="F22" s="16">
        <f t="shared" si="0"/>
        <v>0</v>
      </c>
      <c r="G22" s="16">
        <f>F22-F18</f>
        <v>0</v>
      </c>
    </row>
    <row r="23" spans="1:7" ht="15" thickBot="1">
      <c r="A23" s="7" t="s">
        <v>25</v>
      </c>
      <c r="B23" s="38"/>
      <c r="C23" s="43"/>
      <c r="D23" s="52"/>
      <c r="F23" s="15">
        <f t="shared" si="0"/>
        <v>0</v>
      </c>
    </row>
    <row r="24" spans="1:7" ht="15" thickBot="1">
      <c r="A24" s="7" t="s">
        <v>26</v>
      </c>
      <c r="B24" s="38"/>
      <c r="C24" s="43"/>
      <c r="D24" s="52"/>
      <c r="F24" s="15">
        <f t="shared" si="0"/>
        <v>0</v>
      </c>
    </row>
    <row r="25" spans="1:7" ht="15" thickBot="1">
      <c r="A25" s="7" t="s">
        <v>27</v>
      </c>
      <c r="B25" s="38"/>
      <c r="C25" s="43"/>
      <c r="D25" s="52"/>
      <c r="F25" s="15">
        <f t="shared" si="0"/>
        <v>0</v>
      </c>
    </row>
    <row r="26" spans="1:7" ht="15" thickBot="1">
      <c r="A26" s="7" t="s">
        <v>28</v>
      </c>
      <c r="B26" s="38"/>
      <c r="C26" s="43"/>
      <c r="D26" s="52"/>
      <c r="F26" s="15">
        <f t="shared" si="0"/>
        <v>0</v>
      </c>
    </row>
    <row r="27" spans="1:7" ht="15" thickBot="1">
      <c r="A27" s="30" t="s">
        <v>29</v>
      </c>
      <c r="B27" s="31">
        <f>B23+B24+B25+B26</f>
        <v>0</v>
      </c>
      <c r="C27" s="44">
        <f>C23+C24+C25+C26</f>
        <v>0</v>
      </c>
      <c r="D27" s="52"/>
      <c r="F27" s="16">
        <f t="shared" si="0"/>
        <v>0</v>
      </c>
    </row>
    <row r="28" spans="1:7" ht="15" thickBot="1">
      <c r="A28" s="29" t="s">
        <v>30</v>
      </c>
      <c r="B28" s="28">
        <f>B22+B27</f>
        <v>0</v>
      </c>
      <c r="C28" s="45">
        <f>C22+C27</f>
        <v>0</v>
      </c>
      <c r="D28" s="52"/>
      <c r="F28" s="16">
        <f t="shared" si="0"/>
        <v>0</v>
      </c>
    </row>
    <row r="29" spans="1:7" ht="15" thickBot="1">
      <c r="A29" s="7" t="s">
        <v>31</v>
      </c>
      <c r="B29" s="38"/>
      <c r="C29" s="43"/>
      <c r="D29" s="52"/>
      <c r="F29" s="15">
        <f t="shared" si="0"/>
        <v>0</v>
      </c>
    </row>
    <row r="30" spans="1:7" ht="15" thickBot="1">
      <c r="A30" s="7" t="s">
        <v>32</v>
      </c>
      <c r="B30" s="38"/>
      <c r="C30" s="43"/>
      <c r="D30" s="52"/>
      <c r="F30" s="15">
        <f t="shared" si="0"/>
        <v>0</v>
      </c>
    </row>
    <row r="31" spans="1:7" ht="15" thickBot="1">
      <c r="A31" s="7" t="s">
        <v>33</v>
      </c>
      <c r="B31" s="38"/>
      <c r="C31" s="43"/>
      <c r="D31" s="52"/>
      <c r="F31" s="15">
        <f t="shared" si="0"/>
        <v>0</v>
      </c>
    </row>
    <row r="32" spans="1:7" ht="15" thickBot="1">
      <c r="A32" s="7" t="s">
        <v>34</v>
      </c>
      <c r="B32" s="38"/>
      <c r="C32" s="43"/>
      <c r="D32" s="52"/>
      <c r="F32" s="15">
        <f t="shared" si="0"/>
        <v>0</v>
      </c>
    </row>
    <row r="33" spans="1:7" ht="15" thickBot="1">
      <c r="A33" s="30" t="s">
        <v>35</v>
      </c>
      <c r="B33" s="31">
        <f>B29+B30+B31+B32</f>
        <v>0</v>
      </c>
      <c r="C33" s="44">
        <f>C29+C30+C31+C32</f>
        <v>0</v>
      </c>
      <c r="D33" s="52"/>
      <c r="F33" s="16">
        <f t="shared" si="0"/>
        <v>0</v>
      </c>
      <c r="G33" s="16">
        <f>F33-F32</f>
        <v>0</v>
      </c>
    </row>
    <row r="34" spans="1:7" ht="15" thickBot="1">
      <c r="A34" s="8" t="s">
        <v>36</v>
      </c>
      <c r="B34" s="38"/>
      <c r="C34" s="43"/>
      <c r="D34" s="52"/>
      <c r="F34" s="15">
        <f t="shared" si="0"/>
        <v>0</v>
      </c>
    </row>
    <row r="35" spans="1:7" ht="15" thickBot="1">
      <c r="A35" s="7" t="s">
        <v>37</v>
      </c>
      <c r="B35" s="38"/>
      <c r="C35" s="43"/>
      <c r="D35" s="52"/>
      <c r="F35" s="15">
        <f t="shared" si="0"/>
        <v>0</v>
      </c>
    </row>
    <row r="36" spans="1:7" ht="15" thickBot="1">
      <c r="A36" s="7" t="s">
        <v>38</v>
      </c>
      <c r="B36" s="38"/>
      <c r="C36" s="43"/>
      <c r="D36" s="52"/>
      <c r="F36" s="15">
        <f t="shared" si="0"/>
        <v>0</v>
      </c>
    </row>
    <row r="37" spans="1:7" ht="15" thickBot="1">
      <c r="A37" s="7" t="s">
        <v>39</v>
      </c>
      <c r="B37" s="38"/>
      <c r="C37" s="43"/>
      <c r="D37" s="52"/>
      <c r="F37" s="15">
        <f t="shared" si="0"/>
        <v>0</v>
      </c>
    </row>
    <row r="38" spans="1:7" ht="15" thickBot="1">
      <c r="A38" s="7" t="s">
        <v>40</v>
      </c>
      <c r="B38" s="38"/>
      <c r="C38" s="43"/>
      <c r="D38" s="52"/>
      <c r="F38" s="15">
        <f t="shared" si="0"/>
        <v>0</v>
      </c>
    </row>
    <row r="39" spans="1:7" ht="15" thickBot="1">
      <c r="A39" s="32" t="s">
        <v>41</v>
      </c>
      <c r="B39" s="31">
        <f>B35+B36+B37+B38</f>
        <v>0</v>
      </c>
      <c r="C39" s="44">
        <f>C35+C36+C37+C38</f>
        <v>0</v>
      </c>
      <c r="D39" s="52"/>
      <c r="F39" s="17">
        <f t="shared" si="0"/>
        <v>0</v>
      </c>
    </row>
    <row r="40" spans="1:7" ht="15" thickBot="1">
      <c r="A40" s="29" t="s">
        <v>42</v>
      </c>
      <c r="B40" s="28">
        <f>B33+B34+B39</f>
        <v>0</v>
      </c>
      <c r="C40" s="45">
        <f>C33+C34+C39</f>
        <v>0</v>
      </c>
      <c r="D40" s="52"/>
      <c r="F40" s="9">
        <f t="shared" si="0"/>
        <v>0</v>
      </c>
    </row>
    <row r="41" spans="1:7" ht="16.5" customHeight="1">
      <c r="A41" s="63"/>
      <c r="B41" s="63"/>
      <c r="C41" s="63"/>
      <c r="F41" s="9"/>
    </row>
    <row r="42" spans="1:7" ht="15" customHeight="1">
      <c r="A42" s="2" t="s">
        <v>43</v>
      </c>
      <c r="B42" s="3">
        <v>2024</v>
      </c>
      <c r="C42" s="42">
        <v>2023</v>
      </c>
      <c r="D42" s="52"/>
      <c r="F42" s="3" t="s">
        <v>17</v>
      </c>
    </row>
    <row r="43" spans="1:7" ht="103.5" customHeight="1" thickBot="1">
      <c r="A43" s="63" t="s">
        <v>44</v>
      </c>
      <c r="B43" s="63"/>
      <c r="C43" s="63"/>
      <c r="D43" s="52"/>
      <c r="F43" s="3"/>
    </row>
    <row r="44" spans="1:7" ht="15" thickBot="1">
      <c r="A44" s="34" t="s">
        <v>45</v>
      </c>
      <c r="B44" s="36"/>
      <c r="C44" s="46"/>
      <c r="D44" s="52"/>
      <c r="F44" s="18">
        <f t="shared" ref="F44:F58" si="1">B44-C44</f>
        <v>0</v>
      </c>
    </row>
    <row r="45" spans="1:7" ht="15" thickBot="1">
      <c r="A45" s="5" t="s">
        <v>46</v>
      </c>
      <c r="B45" s="39"/>
      <c r="C45" s="47"/>
      <c r="D45" s="52"/>
      <c r="F45" s="18">
        <f t="shared" si="1"/>
        <v>0</v>
      </c>
    </row>
    <row r="46" spans="1:7" ht="15" thickBot="1">
      <c r="A46" s="5" t="s">
        <v>47</v>
      </c>
      <c r="B46" s="38"/>
      <c r="C46" s="47"/>
      <c r="D46" s="52"/>
      <c r="F46" s="18">
        <f t="shared" si="1"/>
        <v>0</v>
      </c>
    </row>
    <row r="47" spans="1:7" ht="15" thickBot="1">
      <c r="A47" s="5" t="s">
        <v>48</v>
      </c>
      <c r="B47" s="38"/>
      <c r="C47" s="43"/>
      <c r="D47" s="52"/>
      <c r="F47" s="15">
        <f t="shared" si="1"/>
        <v>0</v>
      </c>
    </row>
    <row r="48" spans="1:7" ht="15" thickBot="1">
      <c r="A48" s="32" t="s">
        <v>49</v>
      </c>
      <c r="B48" s="33">
        <f>B44+B45+B46+B47</f>
        <v>0</v>
      </c>
      <c r="C48" s="48">
        <f>C44+C45+C46+C47</f>
        <v>0</v>
      </c>
      <c r="D48" s="52"/>
      <c r="F48" s="19">
        <f t="shared" si="1"/>
        <v>0</v>
      </c>
    </row>
    <row r="49" spans="1:6" ht="15" thickBot="1">
      <c r="A49" s="5" t="s">
        <v>50</v>
      </c>
      <c r="B49" s="38"/>
      <c r="C49" s="43"/>
      <c r="D49" s="52"/>
      <c r="F49" s="15">
        <f t="shared" si="1"/>
        <v>0</v>
      </c>
    </row>
    <row r="50" spans="1:6" ht="15" thickBot="1">
      <c r="A50" s="32" t="s">
        <v>51</v>
      </c>
      <c r="B50" s="33">
        <f>B48+B49</f>
        <v>0</v>
      </c>
      <c r="C50" s="48">
        <f>C48+C49</f>
        <v>0</v>
      </c>
      <c r="D50" s="52"/>
      <c r="F50" s="20">
        <f t="shared" si="1"/>
        <v>0</v>
      </c>
    </row>
    <row r="51" spans="1:6" ht="15" thickBot="1">
      <c r="A51" s="5" t="s">
        <v>52</v>
      </c>
      <c r="B51" s="39"/>
      <c r="C51" s="47"/>
      <c r="D51" s="52"/>
      <c r="F51" s="18">
        <f t="shared" si="1"/>
        <v>0</v>
      </c>
    </row>
    <row r="52" spans="1:6" ht="15" thickBot="1">
      <c r="A52" s="5" t="s">
        <v>53</v>
      </c>
      <c r="B52" s="39"/>
      <c r="C52" s="47"/>
      <c r="D52" s="52"/>
      <c r="F52" s="18">
        <f t="shared" si="1"/>
        <v>0</v>
      </c>
    </row>
    <row r="53" spans="1:6" ht="15" thickBot="1">
      <c r="A53" s="5" t="s">
        <v>54</v>
      </c>
      <c r="B53" s="39"/>
      <c r="C53" s="47"/>
      <c r="D53" s="52"/>
      <c r="F53" s="18">
        <f t="shared" si="1"/>
        <v>0</v>
      </c>
    </row>
    <row r="54" spans="1:6" ht="15" thickBot="1">
      <c r="A54" s="5" t="s">
        <v>55</v>
      </c>
      <c r="B54" s="39"/>
      <c r="C54" s="47"/>
      <c r="D54" s="52"/>
      <c r="F54" s="18">
        <f t="shared" si="1"/>
        <v>0</v>
      </c>
    </row>
    <row r="55" spans="1:6" ht="15" thickBot="1">
      <c r="A55" s="5" t="s">
        <v>56</v>
      </c>
      <c r="B55" s="39"/>
      <c r="C55" s="47"/>
      <c r="D55" s="52"/>
      <c r="F55" s="18">
        <f t="shared" si="1"/>
        <v>0</v>
      </c>
    </row>
    <row r="56" spans="1:6" ht="15" thickBot="1">
      <c r="A56" s="5" t="s">
        <v>57</v>
      </c>
      <c r="B56" s="39"/>
      <c r="C56" s="47"/>
      <c r="D56" s="52"/>
      <c r="F56" s="18">
        <f t="shared" si="1"/>
        <v>0</v>
      </c>
    </row>
    <row r="57" spans="1:6" ht="15" thickBot="1">
      <c r="A57" s="5" t="s">
        <v>58</v>
      </c>
      <c r="B57" s="39"/>
      <c r="C57" s="47"/>
      <c r="D57" s="52"/>
      <c r="F57" s="18">
        <f t="shared" si="1"/>
        <v>0</v>
      </c>
    </row>
    <row r="58" spans="1:6" ht="15" thickBot="1">
      <c r="A58" s="29" t="s">
        <v>59</v>
      </c>
      <c r="B58" s="28">
        <f>B50+B51+B52+B53+B54+B55+B56+B57</f>
        <v>0</v>
      </c>
      <c r="C58" s="45">
        <f>C50+C51+C52+C53+C54+C55+C56+C57</f>
        <v>0</v>
      </c>
      <c r="D58" s="52"/>
      <c r="F58" s="20">
        <f t="shared" si="1"/>
        <v>0</v>
      </c>
    </row>
    <row r="59" spans="1:6" ht="24" customHeight="1" thickBot="1">
      <c r="A59" s="63" t="s">
        <v>60</v>
      </c>
      <c r="B59" s="63"/>
      <c r="C59" s="63"/>
    </row>
    <row r="60" spans="1:6" ht="15" customHeight="1" thickBot="1">
      <c r="A60" s="4" t="s">
        <v>61</v>
      </c>
      <c r="B60" s="59" t="str">
        <f>IF(ROUND(B28,0)-ROUND(B40,0)=0,"OK","Check Values")</f>
        <v>OK</v>
      </c>
      <c r="C60" s="59" t="str">
        <f>IF(ROUND(C28,0)-ROUND(C40,0)=0,"OK","Check Values")</f>
        <v>OK</v>
      </c>
      <c r="D60" s="53"/>
    </row>
    <row r="61" spans="1:6" ht="15" thickBot="1">
      <c r="A61" s="4" t="s">
        <v>62</v>
      </c>
      <c r="B61" s="59" t="str">
        <f>IF(ROUND(B38,0)-ROUND(B58,0)=0,"OK","Check Values")</f>
        <v>OK</v>
      </c>
      <c r="C61" s="59" t="str">
        <f>IF(ROUND(C38,0)-ROUND(C58,0)=0,"OK","Check Values")</f>
        <v>OK</v>
      </c>
      <c r="D61" s="53"/>
      <c r="E61" s="11"/>
    </row>
    <row r="62" spans="1:6">
      <c r="A62" s="25"/>
      <c r="C62" s="11"/>
      <c r="D62" s="11"/>
      <c r="E62" s="11"/>
    </row>
    <row r="63" spans="1:6">
      <c r="A63" s="49" t="s">
        <v>63</v>
      </c>
      <c r="B63" s="50"/>
      <c r="C63" s="51"/>
      <c r="D63" s="53"/>
      <c r="E63" s="11"/>
    </row>
    <row r="64" spans="1:6" ht="51" customHeight="1" thickBot="1">
      <c r="A64" s="63" t="s">
        <v>64</v>
      </c>
      <c r="B64" s="63"/>
      <c r="C64" s="63"/>
      <c r="D64" s="11"/>
      <c r="E64" s="11"/>
    </row>
    <row r="65" spans="1:5" ht="48" customHeight="1" thickBot="1">
      <c r="A65" s="4" t="s">
        <v>65</v>
      </c>
      <c r="B65" s="40"/>
      <c r="C65" s="58"/>
      <c r="D65" s="54"/>
      <c r="E65" s="11"/>
    </row>
    <row r="66" spans="1:5" ht="45.75" customHeight="1" thickBot="1">
      <c r="A66" s="4" t="s">
        <v>66</v>
      </c>
      <c r="B66" s="40"/>
      <c r="C66" s="58"/>
      <c r="D66" s="54"/>
      <c r="E66" s="11"/>
    </row>
    <row r="67" spans="1:5" ht="58.5" customHeight="1" thickBot="1">
      <c r="A67" s="4" t="s">
        <v>67</v>
      </c>
      <c r="B67" s="40"/>
      <c r="C67" s="58"/>
      <c r="D67" s="54"/>
      <c r="E67" s="11"/>
    </row>
    <row r="68" spans="1:5" ht="68.25" thickBot="1">
      <c r="A68" s="4" t="s">
        <v>68</v>
      </c>
      <c r="B68" s="40"/>
      <c r="C68" s="41"/>
      <c r="D68" s="55" t="s">
        <v>69</v>
      </c>
      <c r="E68" s="11"/>
    </row>
    <row r="69" spans="1:5">
      <c r="A69" s="25"/>
      <c r="C69" s="11"/>
      <c r="D69" s="11"/>
      <c r="E69" s="11"/>
    </row>
    <row r="70" spans="1:5">
      <c r="A70" s="25"/>
      <c r="C70" s="11"/>
      <c r="D70" s="11"/>
      <c r="E70" s="11"/>
    </row>
    <row r="71" spans="1:5">
      <c r="E71" s="11"/>
    </row>
    <row r="72" spans="1:5" hidden="1" outlineLevel="1">
      <c r="A72" t="s">
        <v>70</v>
      </c>
      <c r="E72" s="11"/>
    </row>
    <row r="73" spans="1:5" ht="15" hidden="1" outlineLevel="1" thickBot="1"/>
    <row r="74" spans="1:5" ht="15" hidden="1" outlineLevel="1" thickBot="1">
      <c r="A74" s="4" t="s">
        <v>71</v>
      </c>
      <c r="B74" s="10">
        <f>B6</f>
        <v>0</v>
      </c>
    </row>
    <row r="75" spans="1:5" ht="15" hidden="1" outlineLevel="1" thickBot="1">
      <c r="A75" s="12" t="s">
        <v>8</v>
      </c>
      <c r="B75" s="10">
        <f>B7</f>
        <v>0</v>
      </c>
    </row>
    <row r="76" spans="1:5" ht="15" hidden="1" outlineLevel="1" thickBot="1">
      <c r="A76" s="12" t="s">
        <v>72</v>
      </c>
      <c r="B76" s="22">
        <f>B8</f>
        <v>0</v>
      </c>
    </row>
    <row r="77" spans="1:5" ht="15" hidden="1" outlineLevel="1" thickBot="1">
      <c r="A77" s="12" t="s">
        <v>14</v>
      </c>
      <c r="B77" s="22">
        <f>B12</f>
        <v>0</v>
      </c>
    </row>
    <row r="78" spans="1:5" ht="15" hidden="1" outlineLevel="1" thickBot="1">
      <c r="A78" s="12" t="s">
        <v>20</v>
      </c>
      <c r="B78" s="13">
        <f>B18</f>
        <v>0</v>
      </c>
    </row>
    <row r="79" spans="1:5" ht="15" hidden="1" outlineLevel="1" thickBot="1">
      <c r="A79" s="12" t="s">
        <v>25</v>
      </c>
      <c r="B79" s="13">
        <f>B23</f>
        <v>0</v>
      </c>
    </row>
    <row r="80" spans="1:5" ht="15" hidden="1" outlineLevel="1" thickBot="1">
      <c r="A80" s="12" t="s">
        <v>73</v>
      </c>
      <c r="B80" s="13">
        <f>B48+B57-G22+G33</f>
        <v>0</v>
      </c>
      <c r="C80" s="26" t="s">
        <v>74</v>
      </c>
    </row>
    <row r="81" spans="1:5" ht="15" hidden="1" outlineLevel="1" thickBot="1">
      <c r="A81" s="12" t="s">
        <v>30</v>
      </c>
      <c r="B81" s="13">
        <f>B28</f>
        <v>0</v>
      </c>
    </row>
    <row r="82" spans="1:5" ht="15" hidden="1" outlineLevel="1" thickBot="1">
      <c r="A82" s="12" t="s">
        <v>41</v>
      </c>
      <c r="B82" s="13">
        <f>B39</f>
        <v>0</v>
      </c>
    </row>
    <row r="83" spans="1:5" ht="15" hidden="1" outlineLevel="1" thickBot="1">
      <c r="A83" s="12" t="s">
        <v>75</v>
      </c>
      <c r="B83" s="13">
        <f>B44-C44</f>
        <v>0</v>
      </c>
    </row>
    <row r="84" spans="1:5" ht="15" hidden="1" outlineLevel="1" thickBot="1">
      <c r="A84" s="12" t="s">
        <v>51</v>
      </c>
      <c r="B84" s="13">
        <f>B50</f>
        <v>0</v>
      </c>
    </row>
    <row r="85" spans="1:5" ht="15" hidden="1" outlineLevel="1" thickBot="1">
      <c r="A85" s="12" t="s">
        <v>76</v>
      </c>
      <c r="B85" s="13">
        <f>B58</f>
        <v>0</v>
      </c>
    </row>
    <row r="86" spans="1:5" ht="15" hidden="1" outlineLevel="1" thickBot="1">
      <c r="A86" s="12" t="s">
        <v>77</v>
      </c>
      <c r="B86" s="13">
        <f>B55-B56</f>
        <v>0</v>
      </c>
    </row>
    <row r="87" spans="1:5" ht="15" hidden="1" outlineLevel="1" thickBot="1">
      <c r="A87" s="12" t="s">
        <v>78</v>
      </c>
      <c r="B87" s="13">
        <f>B44</f>
        <v>0</v>
      </c>
    </row>
    <row r="88" spans="1:5" ht="15" hidden="1" outlineLevel="1" thickBot="1">
      <c r="A88" s="12" t="s">
        <v>79</v>
      </c>
      <c r="B88" s="13">
        <f>C44</f>
        <v>0</v>
      </c>
    </row>
    <row r="89" spans="1:5" ht="15" hidden="1" outlineLevel="1" thickBot="1">
      <c r="A89" s="12" t="s">
        <v>80</v>
      </c>
      <c r="B89" s="13">
        <f>B33+B34</f>
        <v>0</v>
      </c>
    </row>
    <row r="90" spans="1:5" ht="15" hidden="1" outlineLevel="1" thickBot="1">
      <c r="A90" s="14" t="s">
        <v>81</v>
      </c>
      <c r="B90" s="13">
        <f>H11</f>
        <v>0</v>
      </c>
      <c r="C90" s="26" t="s">
        <v>82</v>
      </c>
      <c r="D90" s="23" t="e">
        <f>1-(B10/B9)</f>
        <v>#DIV/0!</v>
      </c>
    </row>
    <row r="91" spans="1:5" ht="15" hidden="1" outlineLevel="1" thickBot="1">
      <c r="A91" s="12" t="s">
        <v>83</v>
      </c>
      <c r="B91" s="13">
        <f>G10</f>
        <v>0</v>
      </c>
    </row>
    <row r="92" spans="1:5" ht="15" hidden="1" outlineLevel="1" thickBot="1">
      <c r="A92" s="12" t="s">
        <v>42</v>
      </c>
      <c r="B92" s="13">
        <f>B40</f>
        <v>0</v>
      </c>
    </row>
    <row r="93" spans="1:5" ht="15" hidden="1" outlineLevel="1" thickBot="1">
      <c r="A93" s="12" t="s">
        <v>84</v>
      </c>
      <c r="B93" s="13">
        <f>B65</f>
        <v>0</v>
      </c>
    </row>
    <row r="94" spans="1:5" ht="15" hidden="1" outlineLevel="1" thickBot="1">
      <c r="A94" s="12" t="s">
        <v>85</v>
      </c>
      <c r="B94" s="13">
        <f t="shared" ref="B94:B95" si="2">B66</f>
        <v>0</v>
      </c>
      <c r="C94" s="6"/>
      <c r="D94" s="6"/>
      <c r="E94" s="6"/>
    </row>
    <row r="95" spans="1:5" ht="15" hidden="1" outlineLevel="1" thickBot="1">
      <c r="A95" s="12" t="s">
        <v>86</v>
      </c>
      <c r="B95" s="13">
        <f t="shared" si="2"/>
        <v>0</v>
      </c>
    </row>
    <row r="96" spans="1:5" ht="15" hidden="1" outlineLevel="1" thickBot="1">
      <c r="A96" s="12" t="s">
        <v>87</v>
      </c>
      <c r="B96" s="13" t="str">
        <f>IF(B68="","",B68)</f>
        <v/>
      </c>
    </row>
    <row r="97" spans="1:2" ht="15" hidden="1" outlineLevel="1" thickBot="1">
      <c r="A97" s="12" t="s">
        <v>88</v>
      </c>
      <c r="B97" s="60">
        <f>C68</f>
        <v>0</v>
      </c>
    </row>
    <row r="98" spans="1:2" collapsed="1"/>
  </sheetData>
  <sheetProtection algorithmName="SHA-512" hashValue="cms9Mf70NH+29LIKKUNiaTvnTd1GWPb052ESZnBWVzLh2Fx0JsxWNuV+Fk2J+EeL3sr1josFxZwywhWBQGGHsA==" saltValue="rf25pOxIVczLXK5T6uyX8g==" spinCount="100000" sheet="1" objects="1" scenarios="1"/>
  <mergeCells count="7">
    <mergeCell ref="A64:C64"/>
    <mergeCell ref="D6:D12"/>
    <mergeCell ref="A5:C5"/>
    <mergeCell ref="A17:C17"/>
    <mergeCell ref="A41:C41"/>
    <mergeCell ref="A59:C59"/>
    <mergeCell ref="A43:C43"/>
  </mergeCells>
  <dataValidations count="1">
    <dataValidation type="list" allowBlank="1" showInputMessage="1" showErrorMessage="1" sqref="F7" xr:uid="{68CF6859-3B0C-4124-BE6A-1288FE13D862}">
      <formula1>$H$3:$H$4</formula1>
    </dataValidation>
  </dataValidations>
  <pageMargins left="0.7" right="0.7" top="0.78740157499999996" bottom="0.78740157499999996" header="0.3" footer="0.3"/>
  <pageSetup paperSize="9" scale="87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591C0EAD56254B802E52101533CC96" ma:contentTypeVersion="7" ma:contentTypeDescription="Ein neues Dokument erstellen." ma:contentTypeScope="" ma:versionID="a0086ecc95b82626068e7037bd4d436b">
  <xsd:schema xmlns:xsd="http://www.w3.org/2001/XMLSchema" xmlns:xs="http://www.w3.org/2001/XMLSchema" xmlns:p="http://schemas.microsoft.com/office/2006/metadata/properties" xmlns:ns2="e56d7a57-f76d-4bb4-b204-186e30e9c929" targetNamespace="http://schemas.microsoft.com/office/2006/metadata/properties" ma:root="true" ma:fieldsID="989eaf7205d568078d66a0d81bd8765a" ns2:_="">
    <xsd:import namespace="e56d7a57-f76d-4bb4-b204-186e30e9c9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d7a57-f76d-4bb4-b204-186e30e9c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DF1E71-C08C-4C29-AD6F-480D23286405}"/>
</file>

<file path=customXml/itemProps2.xml><?xml version="1.0" encoding="utf-8"?>
<ds:datastoreItem xmlns:ds="http://schemas.openxmlformats.org/officeDocument/2006/customXml" ds:itemID="{FA4B19FD-2523-4466-A191-EE281AF71911}"/>
</file>

<file path=customXml/itemProps3.xml><?xml version="1.0" encoding="utf-8"?>
<ds:datastoreItem xmlns:ds="http://schemas.openxmlformats.org/officeDocument/2006/customXml" ds:itemID="{0D2DF209-91E9-4AAF-B795-EAAF962885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 Nold</dc:creator>
  <cp:keywords/>
  <dc:description/>
  <cp:lastModifiedBy>Marina Dorner</cp:lastModifiedBy>
  <cp:revision/>
  <dcterms:created xsi:type="dcterms:W3CDTF">2025-07-30T06:33:38Z</dcterms:created>
  <dcterms:modified xsi:type="dcterms:W3CDTF">2025-11-19T11:41:01Z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0x010100C6591C0EAD56254B802E52101533CC96</vt:lpwstr>
  </property>
</Properties>
</file>