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mc:AlternateContent xmlns:mc="http://schemas.openxmlformats.org/markup-compatibility/2006">
    <mc:Choice Requires="x15">
      <x15ac:absPath xmlns:x15ac="http://schemas.microsoft.com/office/spreadsheetml/2010/11/ac" url="\\adb.intra.admin.ch\userhome$\KTI-01\U10400193\data\Documents\MAN_Doc\Projects\_Archive\FinancialPlanModification\"/>
    </mc:Choice>
  </mc:AlternateContent>
  <xr:revisionPtr revIDLastSave="0" documentId="13_ncr:1_{C3D6C544-916D-46A4-ADC8-45BF49460979}" xr6:coauthVersionLast="47" xr6:coauthVersionMax="47" xr10:uidLastSave="{00000000-0000-0000-0000-000000000000}"/>
  <workbookProtection workbookPassword="A824" lockStructure="1"/>
  <bookViews>
    <workbookView xWindow="-120" yWindow="-21120" windowWidth="38640" windowHeight="21240" xr2:uid="{00000000-000D-0000-FFFF-FFFF00000000}"/>
  </bookViews>
  <sheets>
    <sheet name="Request Additional Funds" sheetId="1" r:id="rId1"/>
    <sheet name="Appendix_C1" sheetId="5" r:id="rId2"/>
    <sheet name="Appendix_D1" sheetId="7" r:id="rId3"/>
    <sheet name="Contract_Amendment_Signatures" sheetId="6" r:id="rId4"/>
  </sheets>
  <definedNames>
    <definedName name="_xlnm.Print_Area" localSheetId="1">Appendix_C1!$A$1:$H$53</definedName>
    <definedName name="_xlnm.Print_Area" localSheetId="2">Appendix_D1!$A$1:$H$53</definedName>
    <definedName name="_xlnm.Print_Area" localSheetId="3">Contract_Amendment_Signatures!$A$1:$H$107</definedName>
    <definedName name="_xlnm.Print_Area" localSheetId="0">'Request Additional Funds'!$A$1:$H$152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6" l="1"/>
  <c r="B39" i="6"/>
  <c r="C146" i="1" l="1"/>
  <c r="F148" i="1"/>
  <c r="F147" i="1"/>
  <c r="F146" i="1"/>
  <c r="F36" i="1" l="1"/>
  <c r="G7" i="1"/>
  <c r="B62" i="1" l="1"/>
  <c r="B33" i="1"/>
  <c r="F12" i="6" l="1"/>
  <c r="F11" i="6"/>
  <c r="F10" i="6"/>
  <c r="F9" i="6"/>
  <c r="F8" i="6"/>
  <c r="B12" i="6"/>
  <c r="B11" i="6"/>
  <c r="B10" i="6"/>
  <c r="B9" i="6"/>
  <c r="B8" i="6"/>
  <c r="F72" i="6" l="1"/>
  <c r="B72" i="6"/>
  <c r="E15" i="6"/>
  <c r="G56" i="1" l="1"/>
  <c r="G83" i="1"/>
  <c r="G36" i="1"/>
  <c r="D109" i="1" l="1"/>
  <c r="D65" i="1" l="1"/>
  <c r="E65" i="1"/>
  <c r="D66" i="1"/>
  <c r="E66" i="1"/>
  <c r="D67" i="1"/>
  <c r="E67" i="1"/>
  <c r="D68" i="1"/>
  <c r="E68" i="1"/>
  <c r="D69" i="1"/>
  <c r="E69" i="1"/>
  <c r="D70" i="1"/>
  <c r="E70" i="1"/>
  <c r="C50" i="7"/>
  <c r="B50" i="7"/>
  <c r="D45" i="7"/>
  <c r="F45" i="7" s="1"/>
  <c r="E45" i="7"/>
  <c r="G45" i="7" s="1"/>
  <c r="D46" i="7"/>
  <c r="F46" i="7" s="1"/>
  <c r="E46" i="7"/>
  <c r="G46" i="7" s="1"/>
  <c r="D47" i="7"/>
  <c r="F47" i="7" s="1"/>
  <c r="E47" i="7"/>
  <c r="G47" i="7" s="1"/>
  <c r="D48" i="7"/>
  <c r="F48" i="7" s="1"/>
  <c r="E48" i="7"/>
  <c r="G48" i="7" s="1"/>
  <c r="D49" i="7"/>
  <c r="F49" i="7" s="1"/>
  <c r="E49" i="7"/>
  <c r="G49" i="7" s="1"/>
  <c r="E44" i="7"/>
  <c r="G44" i="7" s="1"/>
  <c r="D44" i="7"/>
  <c r="F44" i="7" s="1"/>
  <c r="D33" i="7"/>
  <c r="F33" i="7" s="1"/>
  <c r="E33" i="7"/>
  <c r="G33" i="7" s="1"/>
  <c r="D34" i="7"/>
  <c r="F34" i="7" s="1"/>
  <c r="E34" i="7"/>
  <c r="G34" i="7" s="1"/>
  <c r="D35" i="7"/>
  <c r="F35" i="7" s="1"/>
  <c r="E35" i="7"/>
  <c r="G35" i="7" s="1"/>
  <c r="D36" i="7"/>
  <c r="F36" i="7" s="1"/>
  <c r="E36" i="7"/>
  <c r="G36" i="7" s="1"/>
  <c r="D37" i="7"/>
  <c r="F37" i="7" s="1"/>
  <c r="E37" i="7"/>
  <c r="G37" i="7" s="1"/>
  <c r="E32" i="7"/>
  <c r="G32" i="7" s="1"/>
  <c r="D32" i="7"/>
  <c r="F32" i="7" s="1"/>
  <c r="D21" i="7"/>
  <c r="F21" i="7" s="1"/>
  <c r="E21" i="7"/>
  <c r="G21" i="7" s="1"/>
  <c r="D22" i="7"/>
  <c r="F22" i="7" s="1"/>
  <c r="E22" i="7"/>
  <c r="G22" i="7" s="1"/>
  <c r="D23" i="7"/>
  <c r="F23" i="7" s="1"/>
  <c r="E23" i="7"/>
  <c r="G23" i="7" s="1"/>
  <c r="D24" i="7"/>
  <c r="F24" i="7" s="1"/>
  <c r="E24" i="7"/>
  <c r="G24" i="7" s="1"/>
  <c r="D25" i="7"/>
  <c r="F25" i="7" s="1"/>
  <c r="E25" i="7"/>
  <c r="G25" i="7" s="1"/>
  <c r="E20" i="7"/>
  <c r="G20" i="7" s="1"/>
  <c r="D20" i="7"/>
  <c r="F20" i="7" s="1"/>
  <c r="E9" i="7"/>
  <c r="G9" i="7" s="1"/>
  <c r="E10" i="7"/>
  <c r="G10" i="7" s="1"/>
  <c r="E11" i="7"/>
  <c r="G11" i="7" s="1"/>
  <c r="E12" i="7"/>
  <c r="G12" i="7" s="1"/>
  <c r="E13" i="7"/>
  <c r="G13" i="7" s="1"/>
  <c r="E8" i="7"/>
  <c r="G8" i="7" s="1"/>
  <c r="D9" i="7"/>
  <c r="F9" i="7" s="1"/>
  <c r="D10" i="7"/>
  <c r="F10" i="7" s="1"/>
  <c r="D11" i="7"/>
  <c r="F11" i="7" s="1"/>
  <c r="D12" i="7"/>
  <c r="F12" i="7" s="1"/>
  <c r="D13" i="7"/>
  <c r="F13" i="7" s="1"/>
  <c r="D8" i="7"/>
  <c r="F8" i="7" s="1"/>
  <c r="G44" i="5"/>
  <c r="G50" i="5" s="1"/>
  <c r="G51" i="5" s="1"/>
  <c r="F44" i="5"/>
  <c r="G49" i="5"/>
  <c r="F49" i="5"/>
  <c r="G48" i="5"/>
  <c r="F48" i="5"/>
  <c r="G47" i="5"/>
  <c r="F47" i="5"/>
  <c r="G46" i="5"/>
  <c r="F46" i="5"/>
  <c r="G45" i="5"/>
  <c r="F45" i="5"/>
  <c r="G37" i="5"/>
  <c r="F37" i="5"/>
  <c r="G36" i="5"/>
  <c r="F36" i="5"/>
  <c r="G35" i="5"/>
  <c r="F35" i="5"/>
  <c r="G34" i="5"/>
  <c r="F34" i="5"/>
  <c r="G33" i="5"/>
  <c r="F33" i="5"/>
  <c r="G32" i="5"/>
  <c r="F32" i="5"/>
  <c r="G25" i="5"/>
  <c r="F25" i="5"/>
  <c r="G24" i="5"/>
  <c r="F24" i="5"/>
  <c r="G23" i="5"/>
  <c r="F23" i="5"/>
  <c r="G22" i="5"/>
  <c r="F22" i="5"/>
  <c r="G21" i="5"/>
  <c r="F21" i="5"/>
  <c r="G20" i="5"/>
  <c r="F20" i="5"/>
  <c r="G9" i="5"/>
  <c r="G10" i="5"/>
  <c r="G11" i="5"/>
  <c r="G12" i="5"/>
  <c r="G13" i="5"/>
  <c r="G8" i="5"/>
  <c r="F9" i="5"/>
  <c r="F10" i="5"/>
  <c r="F11" i="5"/>
  <c r="F12" i="5"/>
  <c r="F13" i="5"/>
  <c r="F8" i="5"/>
  <c r="G14" i="5" l="1"/>
  <c r="G15" i="5" s="1"/>
  <c r="F26" i="5"/>
  <c r="F27" i="5" s="1"/>
  <c r="F50" i="5"/>
  <c r="F51" i="5" s="1"/>
  <c r="F38" i="5"/>
  <c r="F39" i="5" s="1"/>
  <c r="G26" i="5"/>
  <c r="G27" i="5" s="1"/>
  <c r="G38" i="5"/>
  <c r="G39" i="5" s="1"/>
  <c r="F14" i="5"/>
  <c r="F15" i="5" s="1"/>
  <c r="F14" i="7"/>
  <c r="F15" i="7" s="1"/>
  <c r="G14" i="7"/>
  <c r="G15" i="7" s="1"/>
  <c r="F50" i="7"/>
  <c r="F51" i="7" s="1"/>
  <c r="G50" i="7"/>
  <c r="G51" i="7" s="1"/>
  <c r="G38" i="7"/>
  <c r="G39" i="7" s="1"/>
  <c r="F38" i="7"/>
  <c r="F39" i="7" s="1"/>
  <c r="G26" i="7"/>
  <c r="G27" i="7" s="1"/>
  <c r="F26" i="7"/>
  <c r="F27" i="7" s="1"/>
  <c r="F125" i="1"/>
  <c r="D146" i="1" s="1"/>
  <c r="B125" i="1"/>
  <c r="B146" i="1" s="1"/>
  <c r="B35" i="6" l="1"/>
  <c r="D48" i="6"/>
  <c r="F66" i="1"/>
  <c r="F67" i="1"/>
  <c r="F68" i="1"/>
  <c r="F69" i="1"/>
  <c r="F70" i="1"/>
  <c r="G65" i="1"/>
  <c r="F65" i="1"/>
  <c r="G37" i="1"/>
  <c r="G38" i="1"/>
  <c r="G39" i="1"/>
  <c r="G40" i="1"/>
  <c r="G41" i="1"/>
  <c r="F41" i="1"/>
  <c r="F37" i="1"/>
  <c r="F38" i="1"/>
  <c r="F39" i="1"/>
  <c r="F40" i="1"/>
  <c r="F42" i="1" l="1"/>
  <c r="F43" i="1" s="1"/>
  <c r="B107" i="1"/>
  <c r="G42" i="1"/>
  <c r="G43" i="1" s="1"/>
  <c r="F71" i="1"/>
  <c r="F72" i="1" s="1"/>
  <c r="F107" i="1" s="1"/>
  <c r="F144" i="1" s="1"/>
  <c r="B124" i="1" l="1"/>
  <c r="B144" i="1" s="1"/>
  <c r="F109" i="1"/>
  <c r="B71" i="1"/>
  <c r="F145" i="1" s="1"/>
  <c r="C144" i="1" l="1"/>
  <c r="B34" i="6"/>
  <c r="A21" i="6"/>
  <c r="F100" i="6" l="1"/>
  <c r="F93" i="6"/>
  <c r="F86" i="6"/>
  <c r="F79" i="6"/>
  <c r="B100" i="6" l="1"/>
  <c r="B93" i="6"/>
  <c r="B86" i="6"/>
  <c r="B79" i="6"/>
  <c r="C42" i="1" l="1"/>
  <c r="G99" i="1" l="1"/>
  <c r="D125" i="1" s="1"/>
  <c r="D148" i="1" s="1"/>
  <c r="G93" i="1"/>
  <c r="D124" i="1" s="1"/>
  <c r="D147" i="1" s="1"/>
  <c r="G70" i="1"/>
  <c r="G69" i="1"/>
  <c r="G68" i="1"/>
  <c r="G67" i="1"/>
  <c r="G66" i="1"/>
  <c r="C38" i="7"/>
  <c r="B38" i="7"/>
  <c r="C26" i="7"/>
  <c r="B26" i="7"/>
  <c r="C14" i="7"/>
  <c r="B14" i="7"/>
  <c r="C71" i="1"/>
  <c r="D145" i="1" s="1"/>
  <c r="B50" i="5"/>
  <c r="C50" i="5"/>
  <c r="C38" i="5"/>
  <c r="B38" i="5"/>
  <c r="C26" i="5"/>
  <c r="B26" i="5"/>
  <c r="C14" i="5"/>
  <c r="B145" i="1" s="1"/>
  <c r="B14" i="5"/>
  <c r="B42" i="1"/>
  <c r="C145" i="1" l="1"/>
  <c r="B47" i="6"/>
  <c r="B48" i="6"/>
  <c r="G71" i="1"/>
  <c r="G72" i="1" s="1"/>
  <c r="F124" i="1" l="1"/>
  <c r="D144" i="1" s="1"/>
  <c r="B128" i="1"/>
  <c r="D126" i="1"/>
  <c r="G125" i="1"/>
  <c r="D47" i="6" l="1"/>
  <c r="D131" i="1"/>
  <c r="D130" i="1"/>
  <c r="C130" i="1"/>
  <c r="B132" i="1"/>
  <c r="D127" i="1"/>
  <c r="C131" i="1"/>
  <c r="G108" i="1"/>
  <c r="B36" i="6" l="1"/>
  <c r="B133" i="1"/>
  <c r="B32" i="6" s="1"/>
  <c r="F126" i="1"/>
  <c r="D128" i="1" s="1"/>
  <c r="G124" i="1"/>
  <c r="G128" i="1" s="1"/>
  <c r="B129" i="1" s="1"/>
  <c r="F131" i="1" l="1"/>
  <c r="F130" i="1"/>
  <c r="G107" i="1"/>
  <c r="D114" i="1"/>
  <c r="D113" i="1"/>
  <c r="D129" i="1" l="1"/>
  <c r="B44" i="6"/>
  <c r="F114" i="1"/>
  <c r="F113" i="1"/>
  <c r="D111" i="1"/>
  <c r="F143" i="1" l="1"/>
  <c r="D143" i="1"/>
  <c r="B111" i="1"/>
  <c r="G111" i="1"/>
  <c r="D112" i="1" s="1"/>
  <c r="B115" i="1"/>
  <c r="C143" i="1" l="1"/>
  <c r="B143" i="1"/>
  <c r="B116" i="1"/>
  <c r="C114" i="1"/>
  <c r="C113" i="1"/>
  <c r="D110" i="1"/>
  <c r="B1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Nicolas David Innosuisse</author>
    <author>Cuccu Anna Innosuisse</author>
  </authors>
  <commentList>
    <comment ref="B5" authorId="0" shapeId="0" xr:uid="{00000000-0006-0000-0000-000001000000}">
      <text>
        <r>
          <rPr>
            <b/>
            <sz val="9"/>
            <color indexed="81"/>
            <rFont val="Tahoma"/>
            <family val="2"/>
          </rPr>
          <t>e.g. 11111.1</t>
        </r>
      </text>
    </comment>
    <comment ref="G5" authorId="0" shapeId="0" xr:uid="{00000000-0006-0000-0000-000002000000}">
      <text>
        <r>
          <rPr>
            <b/>
            <sz val="9"/>
            <color indexed="81"/>
            <rFont val="Tahoma"/>
            <family val="2"/>
          </rPr>
          <t>e.g. 01.01.2020</t>
        </r>
        <r>
          <rPr>
            <sz val="9"/>
            <color indexed="81"/>
            <rFont val="Tahoma"/>
            <family val="2"/>
          </rPr>
          <t xml:space="preserve">
</t>
        </r>
      </text>
    </comment>
    <comment ref="B107" authorId="1" shapeId="0" xr:uid="{00000000-0006-0000-0000-000003000000}">
      <text>
        <r>
          <rPr>
            <b/>
            <sz val="9"/>
            <color indexed="81"/>
            <rFont val="Segoe UI"/>
            <family val="2"/>
          </rPr>
          <t xml:space="preserve">salary costs automatically calculated from tables C1 and Appendix_C1
</t>
        </r>
      </text>
    </comment>
    <comment ref="F107" authorId="0" shapeId="0" xr:uid="{00000000-0006-0000-0000-000004000000}">
      <text>
        <r>
          <rPr>
            <b/>
            <sz val="9"/>
            <color indexed="81"/>
            <rFont val="Tahoma"/>
            <family val="2"/>
          </rPr>
          <t>salary costs automatically calculated from tables D1 and Appendix_D1</t>
        </r>
      </text>
    </comment>
    <comment ref="B124" authorId="1" shapeId="0" xr:uid="{00000000-0006-0000-0000-000005000000}">
      <text>
        <r>
          <rPr>
            <b/>
            <sz val="9"/>
            <color indexed="81"/>
            <rFont val="Segoe UI"/>
            <family val="2"/>
          </rPr>
          <t>salary costs automatically calculated from tables C1 and Appendix_C1</t>
        </r>
      </text>
    </comment>
    <comment ref="F124" authorId="0" shapeId="0" xr:uid="{00000000-0006-0000-0000-000006000000}">
      <text>
        <r>
          <rPr>
            <b/>
            <sz val="9"/>
            <color indexed="81"/>
            <rFont val="Tahoma"/>
            <family val="2"/>
          </rPr>
          <t>salary costs automatically calculated from tables D1 and Appendix_D1</t>
        </r>
      </text>
    </comment>
    <comment ref="B139" authorId="0" shapeId="0" xr:uid="{00000000-0006-0000-0000-000007000000}">
      <text>
        <r>
          <rPr>
            <b/>
            <sz val="9"/>
            <color indexed="81"/>
            <rFont val="Tahoma"/>
            <family val="2"/>
          </rPr>
          <t>Value in funding agreement, chapter 5.1
Not relevant for CTI projects (before 2018)</t>
        </r>
      </text>
    </comment>
    <comment ref="B150" authorId="0" shapeId="0" xr:uid="{00000000-0006-0000-0000-000008000000}">
      <text>
        <r>
          <rPr>
            <b/>
            <sz val="9"/>
            <color indexed="81"/>
            <rFont val="Tahoma"/>
            <family val="2"/>
          </rPr>
          <t>Value calculated by Innosuisse - Team Supervision</t>
        </r>
      </text>
    </comment>
  </commentList>
</comments>
</file>

<file path=xl/sharedStrings.xml><?xml version="1.0" encoding="utf-8"?>
<sst xmlns="http://schemas.openxmlformats.org/spreadsheetml/2006/main" count="431" uniqueCount="164">
  <si>
    <t>Contribution item</t>
  </si>
  <si>
    <t>Total</t>
  </si>
  <si>
    <t>Own contributions</t>
  </si>
  <si>
    <t>Material costs</t>
  </si>
  <si>
    <t>Project manager</t>
  </si>
  <si>
    <t>Total hours</t>
  </si>
  <si>
    <t>Project duration:</t>
  </si>
  <si>
    <t>Project title:</t>
  </si>
  <si>
    <t>Research partner (MRP):</t>
  </si>
  <si>
    <t>[month]</t>
  </si>
  <si>
    <t>Starting date:</t>
  </si>
  <si>
    <t>Scientific assistants</t>
  </si>
  <si>
    <t>Deputy Project manager</t>
  </si>
  <si>
    <t>Experienced scientists</t>
  </si>
  <si>
    <t>Specialists</t>
  </si>
  <si>
    <t>PhD students &amp; auxiliary staff</t>
  </si>
  <si>
    <t xml:space="preserve">Number of hours according to </t>
  </si>
  <si>
    <t>Functions</t>
  </si>
  <si>
    <t>application / contract</t>
  </si>
  <si>
    <t>Research partner 02 (RP):</t>
  </si>
  <si>
    <t>Research partner 03 (RP):</t>
  </si>
  <si>
    <t>Research partner 04 (RP):</t>
  </si>
  <si>
    <t>Research partner 05 (RP):</t>
  </si>
  <si>
    <t>Comments / Instructions:</t>
  </si>
  <si>
    <t>Salary costs</t>
  </si>
  <si>
    <t>Total incl. overhead</t>
  </si>
  <si>
    <t>Overhead</t>
  </si>
  <si>
    <t>Cash contributions</t>
  </si>
  <si>
    <t>Name:</t>
  </si>
  <si>
    <t>Research Partner (MRP):</t>
  </si>
  <si>
    <t>Implementation Partner (MIP):</t>
  </si>
  <si>
    <t>Research Partner - 
Innosuisse contributions</t>
  </si>
  <si>
    <t>Implementation Partner</t>
  </si>
  <si>
    <t>Ratio Cash / Innosuisse contribution:</t>
  </si>
  <si>
    <t>Distribution RP / IP:</t>
  </si>
  <si>
    <t>Ratio Salary to Material costs:</t>
  </si>
  <si>
    <t>salary --&gt;</t>
  </si>
  <si>
    <t>material --&gt;</t>
  </si>
  <si>
    <t>Category</t>
  </si>
  <si>
    <t>Amount</t>
  </si>
  <si>
    <t>Total additional material costs</t>
  </si>
  <si>
    <t>Used by (Research Partner)</t>
  </si>
  <si>
    <t>Material costs category</t>
  </si>
  <si>
    <t>Apparatus</t>
  </si>
  <si>
    <t>Expendable items</t>
  </si>
  <si>
    <t>Third-party services</t>
  </si>
  <si>
    <t>Travel abroad</t>
  </si>
  <si>
    <t>Others</t>
  </si>
  <si>
    <t>Place, date:</t>
  </si>
  <si>
    <t>How many months since starting date:</t>
  </si>
  <si>
    <t>Signature:</t>
  </si>
  <si>
    <t>Reasons:</t>
  </si>
  <si>
    <t>General Information</t>
  </si>
  <si>
    <t>Paid by (Implementation partner)</t>
  </si>
  <si>
    <t>between</t>
  </si>
  <si>
    <r>
      <rPr>
        <b/>
        <sz val="10"/>
        <color theme="1"/>
        <rFont val="Arial"/>
        <family val="2"/>
      </rPr>
      <t xml:space="preserve">Innosuisse – Swiss Innovation Agency </t>
    </r>
    <r>
      <rPr>
        <sz val="10"/>
        <color theme="1"/>
        <rFont val="Arial"/>
        <family val="2"/>
      </rPr>
      <t xml:space="preserve">(hereinafter referred to as Contributor)
</t>
    </r>
  </si>
  <si>
    <t>and the following</t>
  </si>
  <si>
    <t>project partners:</t>
  </si>
  <si>
    <t>Implementation partners:</t>
  </si>
  <si>
    <t>Implementation part. 02 (IP):</t>
  </si>
  <si>
    <t>Implementation part. 03 (IP):</t>
  </si>
  <si>
    <t>Implementation part. 04 (IP):</t>
  </si>
  <si>
    <t>Implementation part. 05 (IP):</t>
  </si>
  <si>
    <t>relating to</t>
  </si>
  <si>
    <t xml:space="preserve">Funding agreement of Innovation project </t>
  </si>
  <si>
    <t>1. Starting position</t>
  </si>
  <si>
    <t>2. Changes of the original funding agreement</t>
  </si>
  <si>
    <t>- Contributor (1 copy)</t>
  </si>
  <si>
    <t>Signatures, on behalf of:</t>
  </si>
  <si>
    <t>Contributor:</t>
  </si>
  <si>
    <t>Innosuisse</t>
  </si>
  <si>
    <t>1st signature</t>
  </si>
  <si>
    <t>2nd signature</t>
  </si>
  <si>
    <t>Imp. partner (MIP):</t>
  </si>
  <si>
    <t>Imp. partner 02 (IP):</t>
  </si>
  <si>
    <t>Imp. partner 03 (IP):</t>
  </si>
  <si>
    <t>Imp. partner 04 (IP):</t>
  </si>
  <si>
    <t>Imp. partner 05 (IP):</t>
  </si>
  <si>
    <t>Function:</t>
  </si>
  <si>
    <t>These contributions made by the implementation partner can be broken down as follows:</t>
  </si>
  <si>
    <t>Salary costs:</t>
  </si>
  <si>
    <t>4. Distribution list and signatures</t>
  </si>
  <si>
    <t>3. Entry into force</t>
  </si>
  <si>
    <t>Originals (printed and signed):</t>
  </si>
  <si>
    <t>- Project Partners (1 signed and scanned copy each sent per email)</t>
  </si>
  <si>
    <t>Subgroup</t>
  </si>
  <si>
    <t>IP - EE</t>
  </si>
  <si>
    <t>IP - ENG</t>
  </si>
  <si>
    <t>IP - LS</t>
  </si>
  <si>
    <t>IP - ICT</t>
  </si>
  <si>
    <t>IP - SBM</t>
  </si>
  <si>
    <t>Request for Additional Funds</t>
  </si>
  <si>
    <t>Milestone_Report_template</t>
  </si>
  <si>
    <t>Hourly rate valid today [CHF/h]</t>
  </si>
  <si>
    <t>Hourly rate  application [CHF/h]</t>
  </si>
  <si>
    <t>Amount according to</t>
  </si>
  <si>
    <r>
      <rPr>
        <sz val="10"/>
        <color theme="1"/>
        <rFont val="Arial"/>
        <family val="2"/>
      </rPr>
      <t>Total salary costs</t>
    </r>
    <r>
      <rPr>
        <b/>
        <sz val="10"/>
        <color theme="1"/>
        <rFont val="Arial"/>
        <family val="2"/>
      </rPr>
      <t xml:space="preserve">
</t>
    </r>
    <r>
      <rPr>
        <sz val="6"/>
        <color theme="1"/>
        <rFont val="Arial"/>
        <family val="2"/>
      </rPr>
      <t>(without employer contribution)</t>
    </r>
  </si>
  <si>
    <t>additional hours</t>
  </si>
  <si>
    <t>additional request</t>
  </si>
  <si>
    <t>A - Justifications for Additional Funds</t>
  </si>
  <si>
    <t>B - Project Extension</t>
  </si>
  <si>
    <t>Project no:</t>
  </si>
  <si>
    <t>Subgroup:</t>
  </si>
  <si>
    <t>C1 - Hours - Main Research Partner</t>
  </si>
  <si>
    <t>D1 - Hours - Main Implementation Partner</t>
  </si>
  <si>
    <t>E1 - Financial Plan according to Application / Contract</t>
  </si>
  <si>
    <t>E2 - Financial Plan according to Request for Additional Funds</t>
  </si>
  <si>
    <t>F - Summary and Check</t>
  </si>
  <si>
    <t>Description</t>
  </si>
  <si>
    <r>
      <t xml:space="preserve">If additional material costs on the side of the research partner are required, please </t>
    </r>
    <r>
      <rPr>
        <b/>
        <i/>
        <sz val="9"/>
        <color theme="1"/>
        <rFont val="Arial"/>
        <family val="2"/>
      </rPr>
      <t>fill in the grey fields</t>
    </r>
    <r>
      <rPr>
        <i/>
        <sz val="9"/>
        <color theme="1"/>
        <rFont val="Arial"/>
        <family val="2"/>
      </rPr>
      <t xml:space="preserve"> in the table below. The costs should include VAT.</t>
    </r>
  </si>
  <si>
    <r>
      <t xml:space="preserve">If additional material costs on the side of the implementation partner are required, please </t>
    </r>
    <r>
      <rPr>
        <b/>
        <i/>
        <sz val="9"/>
        <color theme="1"/>
        <rFont val="Arial"/>
        <family val="2"/>
      </rPr>
      <t>fill in the grey fields</t>
    </r>
    <r>
      <rPr>
        <i/>
        <sz val="9"/>
        <color theme="1"/>
        <rFont val="Arial"/>
        <family val="2"/>
      </rPr>
      <t xml:space="preserve"> in the table below. The costs should include VAT.</t>
    </r>
  </si>
  <si>
    <t>Used by (Implementation Partner)</t>
  </si>
  <si>
    <t>Total of additional cash to salary costs</t>
  </si>
  <si>
    <t>Total of additional cash to material costs</t>
  </si>
  <si>
    <t>Amount of additional cash</t>
  </si>
  <si>
    <r>
      <t xml:space="preserve">In order to rebuild the currently valid financial plan, please </t>
    </r>
    <r>
      <rPr>
        <b/>
        <i/>
        <sz val="9"/>
        <color theme="1"/>
        <rFont val="Arial"/>
        <family val="2"/>
      </rPr>
      <t>fill in the grey fields</t>
    </r>
    <r>
      <rPr>
        <i/>
        <sz val="9"/>
        <color theme="1"/>
        <rFont val="Arial"/>
        <family val="2"/>
      </rPr>
      <t xml:space="preserve"> with the values from the funding agreement or the latest approved project modifications.
Salary costs are calculated automatically from tables C1 and D1.</t>
    </r>
  </si>
  <si>
    <r>
      <t xml:space="preserve">The tables below are necessary when more than one research partner is involved in the project, please </t>
    </r>
    <r>
      <rPr>
        <b/>
        <i/>
        <sz val="9"/>
        <color theme="1"/>
        <rFont val="Arial"/>
        <family val="2"/>
      </rPr>
      <t>fill in the grey fields</t>
    </r>
    <r>
      <rPr>
        <i/>
        <sz val="9"/>
        <color theme="1"/>
        <rFont val="Arial"/>
        <family val="2"/>
      </rPr>
      <t xml:space="preserve"> in a similar way than the table C1 for the main research partner.</t>
    </r>
  </si>
  <si>
    <t>Appendix C1 - Hours - Research Partners</t>
  </si>
  <si>
    <t>Appendix D1 - Hours - Implementation Partners</t>
  </si>
  <si>
    <r>
      <t xml:space="preserve">The tables below are necessary when more than one implementation partner is involved in the project, please </t>
    </r>
    <r>
      <rPr>
        <b/>
        <i/>
        <sz val="9"/>
        <color theme="1"/>
        <rFont val="Arial"/>
        <family val="2"/>
      </rPr>
      <t>fill in the grey fields</t>
    </r>
    <r>
      <rPr>
        <i/>
        <sz val="9"/>
        <color theme="1"/>
        <rFont val="Arial"/>
        <family val="2"/>
      </rPr>
      <t xml:space="preserve"> in a similar way than the table D1 for the main implementation partner.</t>
    </r>
  </si>
  <si>
    <t>Research partners:</t>
  </si>
  <si>
    <t>Additional</t>
  </si>
  <si>
    <t>Hours</t>
  </si>
  <si>
    <t>Material Costs</t>
  </si>
  <si>
    <t>Cash Contribution to Salary</t>
  </si>
  <si>
    <t>Cash Contribution to Material</t>
  </si>
  <si>
    <t>Contract Amendment based on Request for Additional Funds</t>
  </si>
  <si>
    <t>Own contributions:</t>
  </si>
  <si>
    <t>Cash contributions:</t>
  </si>
  <si>
    <r>
      <t xml:space="preserve">Total salary costs
</t>
    </r>
    <r>
      <rPr>
        <b/>
        <sz val="6"/>
        <color theme="1"/>
        <rFont val="Arial"/>
        <family val="2"/>
      </rPr>
      <t>(incl. 20% employer contribution)</t>
    </r>
  </si>
  <si>
    <t>Description of cash contributions to salary costs</t>
  </si>
  <si>
    <t>Description of cash contributions to material costs</t>
  </si>
  <si>
    <r>
      <t xml:space="preserve">The number of hours according to the original application / contract with the corresponding hourly rate should be introduced in the table below.
The additional funds is built on the additional hours and the corresponding hourly rates from the research partner which are valid when this request is submitted.
Please </t>
    </r>
    <r>
      <rPr>
        <b/>
        <i/>
        <sz val="9"/>
        <color theme="1"/>
        <rFont val="Arial"/>
        <family val="2"/>
      </rPr>
      <t>fill in the grey fields</t>
    </r>
    <r>
      <rPr>
        <i/>
        <sz val="9"/>
        <color theme="1"/>
        <rFont val="Arial"/>
        <family val="2"/>
      </rPr>
      <t xml:space="preserve"> in the table below and use only the official hourly rates from contract or the newest ones validated by Innosuisse. If more than one research partner is involved please use the additional tables in the Appendix C1. The financial plans from parts E are automatically calculated based on these inputs.</t>
    </r>
  </si>
  <si>
    <t>Comments - Innosuisse</t>
  </si>
  <si>
    <t>In accordance with Article 11, Paragraph 3 of the Swiss Innovation Agency’s implementing provisions for funding innovation projects, Innosuisse may allow additional costs which exceed the expected contribution specified in the Funding Agreement as part of an additional application; provided they are incurred due to approved project changes or were unforeseeable costs for which the project partners were not responsible.
The project partners have sent a request for additional funds to Innosuisse. These project changes have been approved by Innosuisse and the following modifications should be applied to the original funding agreement.</t>
  </si>
  <si>
    <t>The Innosuisse contribution can be broken down as follows:</t>
  </si>
  <si>
    <t>Overheads</t>
  </si>
  <si>
    <t>The expected amount of the project contribution, including overheads, is:</t>
  </si>
  <si>
    <t>The implementation partners have a demonstrable share in the project in the form of a contribution amounting to:</t>
  </si>
  <si>
    <t>The financial figures listed in paragraph 2 replace the corresponding values from the original funding agreement.</t>
  </si>
  <si>
    <t>The terms of payment will be adapted accordingly, with a final payment value corresponding to 20% of the project contribution, when applicable.</t>
  </si>
  <si>
    <t>The funding agreement concerning the innovation project with the following title remains in force:</t>
  </si>
  <si>
    <t>However, the parties agree on the following contract amendment.</t>
  </si>
  <si>
    <t>Scientific Officer</t>
  </si>
  <si>
    <t>This amendment enters into force after being signed by the Contributor under reserve of the later signature of all research and implementation partners. In case of commencement of activities based on the amendment before its signature by all parties, the research and implementation partners bear the full risk of non-conclusion of the amendment.
By signing this contract amendment you confirm that the salaries of the research partners are not financed from other sources, public or third party funding, including cash contributions.</t>
  </si>
  <si>
    <t>Material costs:</t>
  </si>
  <si>
    <t>C2 - Additional Material Costs - Research Partners</t>
  </si>
  <si>
    <t>D2 - Additional Material Costs - Implementation Partners</t>
  </si>
  <si>
    <t>D3 - Additional Cash Contribution - Implementation Partners</t>
  </si>
  <si>
    <t>Contribution w/o overheads</t>
  </si>
  <si>
    <t>Cost ceiling w/o overheads:</t>
  </si>
  <si>
    <t>New Cost ceiling w/o overheads:</t>
  </si>
  <si>
    <r>
      <t xml:space="preserve">The new financial plan including the requested additional funds is based on the inputs from the different sections above.
</t>
    </r>
    <r>
      <rPr>
        <b/>
        <i/>
        <sz val="9"/>
        <color theme="1"/>
        <rFont val="Arial"/>
        <family val="2"/>
      </rPr>
      <t xml:space="preserve">
The minimum 50% contribution from the implementation partner as well as the minimum 10% cash contribution must be fulfilled; it applies to the requested additional funds.</t>
    </r>
  </si>
  <si>
    <t>This section highlights the variations of the financial plan.
Formal Check - Innosuisse:
- The contribution of implementation partners to project costs should fulfils the 50/50% and 10% cash contribution regulations for the requested additional funds</t>
  </si>
  <si>
    <r>
      <t xml:space="preserve">The number of hours according to the original application / contract with the corresponding hourly rate should be introduced in the table below, the hourly rate values are the same as for the main research partner, please complete table C1 if one value is missing.
If additional funds is requested on the side of the research partner, </t>
    </r>
    <r>
      <rPr>
        <b/>
        <i/>
        <sz val="9"/>
        <color theme="1"/>
        <rFont val="Arial"/>
        <family val="2"/>
      </rPr>
      <t>the minimum 50% contribution from the implementation partner must be fulfilled</t>
    </r>
    <r>
      <rPr>
        <i/>
        <sz val="9"/>
        <color theme="1"/>
        <rFont val="Arial"/>
        <family val="2"/>
      </rPr>
      <t xml:space="preserve">. The additional funds is built on the additional hours that are introduced in the corresponding column.
Please </t>
    </r>
    <r>
      <rPr>
        <b/>
        <i/>
        <sz val="9"/>
        <color theme="1"/>
        <rFont val="Arial"/>
        <family val="2"/>
      </rPr>
      <t>fill in the grey fields</t>
    </r>
    <r>
      <rPr>
        <i/>
        <sz val="9"/>
        <color theme="1"/>
        <rFont val="Arial"/>
        <family val="2"/>
      </rPr>
      <t xml:space="preserve"> in the table below. If more than one implementation partner is involved please use the additional tables in the Appendix D1. The financial plans from parts E are automatically calculated based on these inputs.</t>
    </r>
  </si>
  <si>
    <r>
      <t xml:space="preserve">If additional funds is requested on the side of the research partner, </t>
    </r>
    <r>
      <rPr>
        <b/>
        <i/>
        <sz val="9"/>
        <color theme="1"/>
        <rFont val="Arial"/>
        <family val="2"/>
      </rPr>
      <t>the minimum 10% cash contribution from the implementation partner must be fulfilled, it applies to the requested additional funds.</t>
    </r>
    <r>
      <rPr>
        <i/>
        <sz val="9"/>
        <color theme="1"/>
        <rFont val="Arial"/>
        <family val="2"/>
      </rPr>
      <t xml:space="preserve">
Please </t>
    </r>
    <r>
      <rPr>
        <b/>
        <i/>
        <sz val="9"/>
        <color theme="1"/>
        <rFont val="Arial"/>
        <family val="2"/>
      </rPr>
      <t>fill in the grey fields</t>
    </r>
    <r>
      <rPr>
        <i/>
        <sz val="9"/>
        <color theme="1"/>
        <rFont val="Arial"/>
        <family val="2"/>
      </rPr>
      <t>, indicate in the last column of the tables below the amount of additional cash contributions of the implementation partner in order to cover a part of the salary or the material costs from the research partner.</t>
    </r>
  </si>
  <si>
    <t>The total cost ceiling value of the project, without overheads, has been adapted to the following value:</t>
  </si>
  <si>
    <r>
      <t xml:space="preserve">The project must be concluded within a duration of </t>
    </r>
    <r>
      <rPr>
        <b/>
        <sz val="10"/>
        <color theme="1"/>
        <rFont val="Arial"/>
        <family val="2"/>
      </rPr>
      <t>ToBeCompleted [month]</t>
    </r>
    <r>
      <rPr>
        <sz val="10"/>
        <color theme="1"/>
        <rFont val="Arial"/>
        <family val="2"/>
      </rPr>
      <t xml:space="preserve"> of its commencement, including the requested project extension if any.</t>
    </r>
  </si>
  <si>
    <t>Signed with QES</t>
  </si>
  <si>
    <t>Co-Leader Innovation projects</t>
  </si>
  <si>
    <t>Together with this excel form, please also submit a milestone report explaining the project's current technical and financial status in detail:</t>
  </si>
  <si>
    <r>
      <t xml:space="preserve">
The form for additional funds is divided into the following sections:
</t>
    </r>
    <r>
      <rPr>
        <b/>
        <i/>
        <sz val="9"/>
        <color theme="1"/>
        <rFont val="Arial"/>
        <family val="2"/>
      </rPr>
      <t xml:space="preserve">A - Justifications for Additional Funds </t>
    </r>
    <r>
      <rPr>
        <i/>
        <sz val="9"/>
        <color theme="1"/>
        <rFont val="Arial"/>
        <family val="2"/>
      </rPr>
      <t xml:space="preserve">(please explain why additional funds are required)
</t>
    </r>
    <r>
      <rPr>
        <b/>
        <i/>
        <sz val="9"/>
        <color theme="1"/>
        <rFont val="Arial"/>
        <family val="2"/>
      </rPr>
      <t>B - Project Extension</t>
    </r>
    <r>
      <rPr>
        <i/>
        <sz val="9"/>
        <color theme="1"/>
        <rFont val="Arial"/>
        <family val="2"/>
      </rPr>
      <t xml:space="preserve"> (to request a project extension please complete a milestone report) 
</t>
    </r>
    <r>
      <rPr>
        <b/>
        <i/>
        <sz val="9"/>
        <color theme="1"/>
        <rFont val="Arial"/>
        <family val="2"/>
      </rPr>
      <t xml:space="preserve">C1 - Hours - Main Research Partner </t>
    </r>
    <r>
      <rPr>
        <i/>
        <sz val="9"/>
        <color theme="1"/>
        <rFont val="Arial"/>
        <family val="2"/>
      </rPr>
      <t xml:space="preserve">(Appendix C1 is necessary if more than one research partner)
</t>
    </r>
    <r>
      <rPr>
        <b/>
        <i/>
        <sz val="9"/>
        <color theme="1"/>
        <rFont val="Arial"/>
        <family val="2"/>
      </rPr>
      <t>C2 - Additional Material Costs - Research Partners</t>
    </r>
    <r>
      <rPr>
        <i/>
        <sz val="9"/>
        <color theme="1"/>
        <rFont val="Arial"/>
        <family val="2"/>
      </rPr>
      <t xml:space="preserve">
</t>
    </r>
    <r>
      <rPr>
        <b/>
        <i/>
        <sz val="9"/>
        <color theme="1"/>
        <rFont val="Arial"/>
        <family val="2"/>
      </rPr>
      <t xml:space="preserve">D1 - Hours - Main Implementation Partner </t>
    </r>
    <r>
      <rPr>
        <i/>
        <sz val="9"/>
        <color theme="1"/>
        <rFont val="Arial"/>
        <family val="2"/>
      </rPr>
      <t xml:space="preserve">(Appendix D1 is necessary if more than one implementation partner)
</t>
    </r>
    <r>
      <rPr>
        <b/>
        <i/>
        <sz val="9"/>
        <color theme="1"/>
        <rFont val="Arial"/>
        <family val="2"/>
      </rPr>
      <t>D2 - Additional Material Costs - Implementation Partners</t>
    </r>
    <r>
      <rPr>
        <i/>
        <sz val="9"/>
        <color theme="1"/>
        <rFont val="Arial"/>
        <family val="2"/>
      </rPr>
      <t xml:space="preserve">
</t>
    </r>
    <r>
      <rPr>
        <b/>
        <i/>
        <sz val="9"/>
        <color theme="1"/>
        <rFont val="Arial"/>
        <family val="2"/>
      </rPr>
      <t>D3 - Additional Cash Contribution - Implementation Partners</t>
    </r>
    <r>
      <rPr>
        <i/>
        <sz val="9"/>
        <color theme="1"/>
        <rFont val="Arial"/>
        <family val="2"/>
      </rPr>
      <t xml:space="preserve">
</t>
    </r>
    <r>
      <rPr>
        <b/>
        <i/>
        <sz val="9"/>
        <color theme="1"/>
        <rFont val="Arial"/>
        <family val="2"/>
      </rPr>
      <t>E1 - Financial Plan according to Application / Contract</t>
    </r>
    <r>
      <rPr>
        <i/>
        <sz val="9"/>
        <color theme="1"/>
        <rFont val="Arial"/>
        <family val="2"/>
      </rPr>
      <t xml:space="preserve">
</t>
    </r>
    <r>
      <rPr>
        <b/>
        <i/>
        <sz val="9"/>
        <color theme="1"/>
        <rFont val="Arial"/>
        <family val="2"/>
      </rPr>
      <t>E2 - Financial Plan according to Request for Additional Funds</t>
    </r>
    <r>
      <rPr>
        <i/>
        <sz val="9"/>
        <color theme="1"/>
        <rFont val="Arial"/>
        <family val="2"/>
      </rPr>
      <t xml:space="preserve">
</t>
    </r>
    <r>
      <rPr>
        <b/>
        <i/>
        <sz val="9"/>
        <color theme="1"/>
        <rFont val="Arial"/>
        <family val="2"/>
      </rPr>
      <t>F - Summary and Check</t>
    </r>
    <r>
      <rPr>
        <i/>
        <sz val="9"/>
        <color theme="1"/>
        <rFont val="Arial"/>
        <family val="2"/>
      </rPr>
      <t xml:space="preserve">
The last tab named contract amendment is for internal use only - please do not modify or sign.</t>
    </r>
  </si>
  <si>
    <t>To request a project extension please indicate so in a milestone report that explains the project's current technical and financial status in detail.</t>
  </si>
  <si>
    <r>
      <rPr>
        <b/>
        <sz val="9"/>
        <color rgb="FFFF0000"/>
        <rFont val="Arial"/>
        <family val="2"/>
      </rPr>
      <t>! Only for projects submitted before 01.01.2023 !</t>
    </r>
    <r>
      <rPr>
        <i/>
        <sz val="9"/>
        <color theme="1"/>
        <rFont val="Arial"/>
        <family val="2"/>
      </rPr>
      <t xml:space="preserve">
This form "Request for Additional Funds" must be used if the changes to the financial plan exceed the cost ceiling stipulated in the funding agreement or are related to significant project modifications; additional funds will be handled as an additional application and may be approved if they have been incurred due to approved project changes or unforeseeable costs which the project partners are not responsible for.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</si>
</sst>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CHF&quot;\ * #,##0.00_ ;_ &quot;CHF&quot;\ * \-#,##0.00_ ;_ &quot;CHF&quot;\ * &quot;-&quot;??_ ;_ @_ "/>
    <numFmt numFmtId="165" formatCode="0.0%"/>
  </numFmts>
  <fonts count="19" x14ac:knownFonts="1">
    <font>
      <sz val="11"/>
      <color theme="1"/>
      <name val="Arial"/>
      <family val="2"/>
    </font>
    <font>
      <sz val="10"/>
      <color theme="1"/>
      <name val="Arial"/>
      <family val="2"/>
    </font>
    <font>
      <b/>
      <sz val="10"/>
      <color theme="1"/>
      <name val="Arial"/>
      <family val="2"/>
    </font>
    <font>
      <b/>
      <sz val="14"/>
      <color theme="1"/>
      <name val="Arial"/>
      <family val="2"/>
    </font>
    <font>
      <b/>
      <sz val="9"/>
      <color indexed="81"/>
      <name val="Segoe UI"/>
      <family val="2"/>
    </font>
    <font>
      <u/>
      <sz val="11"/>
      <color theme="10"/>
      <name val="Arial"/>
      <family val="2"/>
    </font>
    <font>
      <b/>
      <sz val="9"/>
      <color indexed="81"/>
      <name val="Tahoma"/>
      <family val="2"/>
    </font>
    <font>
      <b/>
      <sz val="12"/>
      <color theme="1"/>
      <name val="Arial"/>
      <family val="2"/>
    </font>
    <font>
      <sz val="9"/>
      <color indexed="81"/>
      <name val="Tahoma"/>
      <family val="2"/>
    </font>
    <font>
      <sz val="8"/>
      <color theme="1"/>
      <name val="Arial"/>
      <family val="2"/>
    </font>
    <font>
      <i/>
      <sz val="9"/>
      <color theme="1"/>
      <name val="Arial"/>
      <family val="2"/>
    </font>
    <font>
      <sz val="8"/>
      <name val="Arial"/>
      <family val="2"/>
    </font>
    <font>
      <u/>
      <sz val="9"/>
      <color theme="10"/>
      <name val="Arial"/>
      <family val="2"/>
    </font>
    <font>
      <b/>
      <i/>
      <sz val="9"/>
      <color theme="1"/>
      <name val="Arial"/>
      <family val="2"/>
    </font>
    <font>
      <u/>
      <sz val="10"/>
      <color theme="1"/>
      <name val="Arial"/>
      <family val="2"/>
    </font>
    <font>
      <sz val="6"/>
      <color theme="1"/>
      <name val="Arial"/>
      <family val="2"/>
    </font>
    <font>
      <b/>
      <sz val="6"/>
      <color theme="1"/>
      <name val="Arial"/>
      <family val="2"/>
    </font>
    <font>
      <b/>
      <sz val="9"/>
      <color theme="1"/>
      <name val="Arial"/>
      <family val="2"/>
    </font>
    <font>
      <b/>
      <sz val="9"/>
      <color rgb="FFFF0000"/>
      <name val="Arial"/>
      <family val="2"/>
    </font>
  </fonts>
  <fills count="4">
    <fill>
      <patternFill patternType="none"/>
    </fill>
    <fill>
      <patternFill patternType="gray125"/>
    </fill>
    <fill>
      <patternFill patternType="lightUp"/>
    </fill>
    <fill>
      <patternFill patternType="solid">
        <fgColor rgb="FFFFFF00"/>
        <bgColor indexed="64"/>
      </patternFill>
    </fill>
  </fills>
  <borders count="53">
    <border>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6"/>
      </left>
      <right style="thin">
        <color theme="6"/>
      </right>
      <top style="thin">
        <color theme="6"/>
      </top>
      <bottom style="thin">
        <color theme="6"/>
      </bottom>
      <diagonal/>
    </border>
    <border>
      <left/>
      <right/>
      <top style="thin">
        <color theme="6"/>
      </top>
      <bottom/>
      <diagonal/>
    </border>
    <border>
      <left/>
      <right/>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thin">
        <color theme="6"/>
      </left>
      <right style="thin">
        <color theme="6"/>
      </right>
      <top/>
      <bottom style="thin">
        <color theme="6"/>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medium">
        <color auto="1"/>
      </top>
      <bottom/>
      <diagonal/>
    </border>
    <border>
      <left style="thin">
        <color theme="6"/>
      </left>
      <right style="thin">
        <color theme="6"/>
      </right>
      <top style="thin">
        <color theme="6"/>
      </top>
      <bottom/>
      <diagonal/>
    </border>
    <border>
      <left/>
      <right style="thin">
        <color theme="0" tint="-0.24994659260841701"/>
      </right>
      <top/>
      <bottom/>
      <diagonal/>
    </border>
    <border>
      <left style="thin">
        <color theme="6"/>
      </left>
      <right/>
      <top style="thin">
        <color theme="6"/>
      </top>
      <bottom/>
      <diagonal/>
    </border>
    <border>
      <left/>
      <right style="thin">
        <color theme="6"/>
      </right>
      <top style="thin">
        <color theme="6"/>
      </top>
      <bottom/>
      <diagonal/>
    </border>
    <border>
      <left style="thin">
        <color theme="2" tint="-9.9948118533890809E-2"/>
      </left>
      <right/>
      <top/>
      <bottom style="thin">
        <color theme="2" tint="-9.9917600024414813E-2"/>
      </bottom>
      <diagonal/>
    </border>
    <border>
      <left/>
      <right style="thin">
        <color theme="6"/>
      </right>
      <top/>
      <bottom style="thin">
        <color theme="2" tint="-9.9917600024414813E-2"/>
      </bottom>
      <diagonal/>
    </border>
    <border>
      <left style="thin">
        <color theme="6"/>
      </left>
      <right style="thin">
        <color theme="2" tint="-9.9948118533890809E-2"/>
      </right>
      <top style="thin">
        <color theme="6"/>
      </top>
      <bottom style="thin">
        <color theme="6"/>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6"/>
      </right>
      <top/>
      <bottom style="thin">
        <color theme="6"/>
      </bottom>
      <diagonal/>
    </border>
    <border>
      <left style="thin">
        <color theme="6"/>
      </left>
      <right/>
      <top/>
      <bottom style="thin">
        <color theme="6"/>
      </bottom>
      <diagonal/>
    </border>
    <border>
      <left style="thin">
        <color theme="6"/>
      </left>
      <right style="thin">
        <color theme="6"/>
      </right>
      <top/>
      <bottom/>
      <diagonal/>
    </border>
    <border>
      <left style="thin">
        <color theme="6"/>
      </left>
      <right style="thin">
        <color theme="6"/>
      </right>
      <top style="dotted">
        <color theme="6"/>
      </top>
      <bottom style="dotted">
        <color theme="6"/>
      </bottom>
      <diagonal/>
    </border>
    <border>
      <left style="thin">
        <color theme="6"/>
      </left>
      <right/>
      <top style="dotted">
        <color theme="6"/>
      </top>
      <bottom style="dotted">
        <color theme="6"/>
      </bottom>
      <diagonal/>
    </border>
    <border>
      <left/>
      <right style="thin">
        <color theme="6"/>
      </right>
      <top style="dotted">
        <color theme="6"/>
      </top>
      <bottom style="dotted">
        <color theme="6"/>
      </bottom>
      <diagonal/>
    </border>
    <border>
      <left style="thin">
        <color theme="6"/>
      </left>
      <right/>
      <top/>
      <bottom/>
      <diagonal/>
    </border>
    <border>
      <left/>
      <right style="thin">
        <color theme="6"/>
      </right>
      <top/>
      <bottom/>
      <diagonal/>
    </border>
    <border>
      <left style="thin">
        <color theme="0" tint="-0.24994659260841701"/>
      </left>
      <right style="thin">
        <color theme="0" tint="-0.24994659260841701"/>
      </right>
      <top style="thin">
        <color theme="0" tint="-0.24994659260841701"/>
      </top>
      <bottom style="thin">
        <color theme="6"/>
      </bottom>
      <diagonal/>
    </border>
    <border>
      <left/>
      <right style="thin">
        <color theme="6"/>
      </right>
      <top style="thin">
        <color theme="0" tint="-0.24994659260841701"/>
      </top>
      <bottom/>
      <diagonal/>
    </border>
    <border>
      <left style="thin">
        <color theme="6"/>
      </left>
      <right style="thin">
        <color theme="6"/>
      </right>
      <top style="thin">
        <color theme="0" tint="-0.24994659260841701"/>
      </top>
      <bottom style="thin">
        <color theme="6"/>
      </bottom>
      <diagonal/>
    </border>
    <border>
      <left style="thin">
        <color theme="6"/>
      </left>
      <right style="thin">
        <color theme="6"/>
      </right>
      <top style="thin">
        <color theme="0" tint="-0.2499465926084170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6"/>
      </left>
      <right/>
      <top/>
      <bottom style="dotted">
        <color theme="6"/>
      </bottom>
      <diagonal/>
    </border>
    <border>
      <left/>
      <right style="thin">
        <color theme="6"/>
      </right>
      <top/>
      <bottom style="dotted">
        <color theme="6"/>
      </bottom>
      <diagonal/>
    </border>
    <border>
      <left style="thin">
        <color theme="0" tint="-0.24994659260841701"/>
      </left>
      <right/>
      <top style="thin">
        <color theme="0" tint="-0.24994659260841701"/>
      </top>
      <bottom style="thin">
        <color theme="6"/>
      </bottom>
      <diagonal/>
    </border>
    <border>
      <left/>
      <right/>
      <top style="thin">
        <color theme="0" tint="-0.24994659260841701"/>
      </top>
      <bottom style="thin">
        <color theme="6"/>
      </bottom>
      <diagonal/>
    </border>
    <border>
      <left/>
      <right style="thin">
        <color theme="0" tint="-0.24994659260841701"/>
      </right>
      <top style="thin">
        <color theme="0" tint="-0.24994659260841701"/>
      </top>
      <bottom style="thin">
        <color theme="6"/>
      </bottom>
      <diagonal/>
    </border>
    <border>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260">
    <xf numFmtId="0" fontId="0" fillId="0" borderId="0" xfId="0"/>
    <xf numFmtId="0" fontId="1" fillId="0" borderId="0" xfId="0" applyFont="1" applyAlignment="1" applyProtection="1">
      <alignment vertical="center"/>
    </xf>
    <xf numFmtId="0" fontId="2" fillId="0" borderId="0" xfId="0" applyFont="1" applyAlignment="1" applyProtection="1">
      <alignment vertical="center"/>
    </xf>
    <xf numFmtId="0" fontId="2" fillId="0" borderId="0" xfId="0" applyFont="1" applyFill="1" applyAlignment="1" applyProtection="1">
      <alignment vertical="center"/>
    </xf>
    <xf numFmtId="0" fontId="1" fillId="0" borderId="0" xfId="0" applyFont="1" applyFill="1" applyAlignment="1" applyProtection="1">
      <alignment vertical="center"/>
    </xf>
    <xf numFmtId="0" fontId="1" fillId="0" borderId="0" xfId="0" applyFont="1" applyBorder="1" applyAlignment="1" applyProtection="1">
      <alignment vertical="center"/>
    </xf>
    <xf numFmtId="0" fontId="2" fillId="0" borderId="10" xfId="0" applyFont="1" applyFill="1" applyBorder="1" applyAlignment="1" applyProtection="1">
      <alignment horizontal="center" vertical="center"/>
    </xf>
    <xf numFmtId="0" fontId="1" fillId="0" borderId="3" xfId="0" applyFont="1" applyBorder="1" applyAlignment="1" applyProtection="1">
      <alignment vertical="center" wrapText="1"/>
      <protection locked="0"/>
    </xf>
    <xf numFmtId="164" fontId="1" fillId="0" borderId="3" xfId="0" applyNumberFormat="1" applyFont="1" applyFill="1" applyBorder="1" applyAlignment="1" applyProtection="1">
      <alignment vertical="center" wrapText="1"/>
      <protection locked="0"/>
    </xf>
    <xf numFmtId="164" fontId="2" fillId="0" borderId="3" xfId="0" applyNumberFormat="1" applyFont="1" applyBorder="1" applyAlignment="1" applyProtection="1">
      <alignment vertical="center" wrapText="1"/>
    </xf>
    <xf numFmtId="9" fontId="9" fillId="0" borderId="8" xfId="0" applyNumberFormat="1" applyFont="1" applyBorder="1" applyAlignment="1" applyProtection="1">
      <alignment horizontal="center" vertical="center" wrapText="1"/>
    </xf>
    <xf numFmtId="165" fontId="9" fillId="0" borderId="14" xfId="0" applyNumberFormat="1" applyFont="1" applyFill="1" applyBorder="1" applyAlignment="1" applyProtection="1">
      <alignment horizontal="center" vertical="center" wrapText="1"/>
    </xf>
    <xf numFmtId="165" fontId="9" fillId="0" borderId="9" xfId="0" applyNumberFormat="1" applyFont="1" applyFill="1" applyBorder="1" applyAlignment="1" applyProtection="1">
      <alignment horizontal="center" vertical="center" wrapText="1"/>
    </xf>
    <xf numFmtId="0" fontId="9" fillId="0" borderId="29" xfId="0" applyFont="1" applyBorder="1" applyAlignment="1" applyProtection="1">
      <alignment horizontal="center" vertical="center"/>
    </xf>
    <xf numFmtId="0" fontId="9" fillId="0" borderId="28" xfId="0" applyFont="1" applyBorder="1" applyAlignment="1" applyProtection="1">
      <alignment horizontal="center" vertical="center"/>
    </xf>
    <xf numFmtId="0" fontId="1" fillId="0" borderId="31" xfId="0" applyFont="1" applyBorder="1" applyAlignment="1" applyProtection="1">
      <alignment horizontal="left" vertical="center" wrapText="1"/>
      <protection locked="0"/>
    </xf>
    <xf numFmtId="0" fontId="3" fillId="0" borderId="0" xfId="0" applyFont="1" applyAlignment="1" applyProtection="1">
      <alignment horizontal="center" vertical="center"/>
    </xf>
    <xf numFmtId="14" fontId="1" fillId="0" borderId="11" xfId="0" applyNumberFormat="1" applyFont="1" applyFill="1" applyBorder="1" applyAlignment="1" applyProtection="1">
      <alignment vertical="center"/>
      <protection locked="0"/>
    </xf>
    <xf numFmtId="164" fontId="1" fillId="0" borderId="3" xfId="0" applyNumberFormat="1" applyFont="1" applyBorder="1" applyAlignment="1" applyProtection="1">
      <alignment horizontal="center" vertical="center" wrapText="1"/>
    </xf>
    <xf numFmtId="164" fontId="1" fillId="0" borderId="3" xfId="0" applyNumberFormat="1" applyFont="1" applyFill="1" applyBorder="1" applyAlignment="1" applyProtection="1">
      <alignment vertical="center" wrapText="1"/>
    </xf>
    <xf numFmtId="164" fontId="2" fillId="0" borderId="0" xfId="0" applyNumberFormat="1" applyFont="1" applyBorder="1" applyAlignment="1" applyProtection="1">
      <alignment vertical="center" wrapText="1"/>
    </xf>
    <xf numFmtId="0" fontId="1" fillId="0" borderId="3" xfId="0" applyFont="1" applyBorder="1" applyAlignment="1" applyProtection="1">
      <alignment vertical="center" wrapText="1"/>
    </xf>
    <xf numFmtId="0" fontId="2" fillId="0" borderId="0" xfId="0"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7"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0" fontId="1" fillId="0" borderId="11" xfId="0" applyFont="1" applyFill="1" applyBorder="1" applyAlignment="1" applyProtection="1">
      <alignment horizontal="left" vertical="center"/>
      <protection locked="0"/>
    </xf>
    <xf numFmtId="0" fontId="1" fillId="0" borderId="11" xfId="0" applyFont="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165" fontId="9" fillId="0" borderId="28" xfId="0" applyNumberFormat="1" applyFont="1" applyFill="1" applyBorder="1" applyAlignment="1" applyProtection="1">
      <alignment horizontal="center" vertical="center" wrapText="1"/>
    </xf>
    <xf numFmtId="0" fontId="1" fillId="0" borderId="3" xfId="0" applyFont="1" applyBorder="1" applyAlignment="1" applyProtection="1">
      <alignment horizontal="center" vertical="center" wrapText="1"/>
      <protection locked="0"/>
    </xf>
    <xf numFmtId="164" fontId="1" fillId="0" borderId="3" xfId="0" applyNumberFormat="1" applyFont="1" applyFill="1" applyBorder="1" applyAlignment="1" applyProtection="1">
      <alignment horizontal="center" vertical="center" wrapText="1"/>
    </xf>
    <xf numFmtId="165" fontId="9" fillId="0" borderId="17" xfId="0" applyNumberFormat="1" applyFont="1" applyFill="1" applyBorder="1" applyAlignment="1" applyProtection="1">
      <alignment horizontal="center" vertical="center" wrapText="1"/>
    </xf>
    <xf numFmtId="164" fontId="2" fillId="0" borderId="3" xfId="0" applyNumberFormat="1" applyFont="1" applyBorder="1" applyAlignment="1" applyProtection="1">
      <alignment horizontal="center" vertical="center" wrapText="1"/>
    </xf>
    <xf numFmtId="164" fontId="2" fillId="0" borderId="0" xfId="0" applyNumberFormat="1" applyFont="1" applyBorder="1" applyAlignment="1" applyProtection="1">
      <alignment horizontal="center" vertical="center" wrapText="1"/>
    </xf>
    <xf numFmtId="0" fontId="2" fillId="0" borderId="0" xfId="0" applyFont="1" applyAlignment="1" applyProtection="1">
      <alignment horizontal="right" vertical="center"/>
    </xf>
    <xf numFmtId="0" fontId="2" fillId="0" borderId="0" xfId="0" applyFont="1" applyFill="1" applyAlignment="1" applyProtection="1">
      <alignment horizontal="right" vertical="center"/>
    </xf>
    <xf numFmtId="14" fontId="1" fillId="0" borderId="0" xfId="0" applyNumberFormat="1" applyFont="1" applyFill="1" applyBorder="1" applyAlignment="1" applyProtection="1">
      <alignment vertical="center"/>
    </xf>
    <xf numFmtId="0" fontId="1" fillId="0" borderId="0" xfId="0" applyFont="1" applyFill="1" applyBorder="1" applyAlignment="1" applyProtection="1">
      <alignment vertical="center"/>
    </xf>
    <xf numFmtId="0" fontId="2" fillId="0" borderId="0" xfId="0" applyFont="1" applyAlignment="1" applyProtection="1">
      <alignment horizontal="left" vertical="center"/>
    </xf>
    <xf numFmtId="0" fontId="2" fillId="0" borderId="0" xfId="0" applyFont="1" applyAlignment="1" applyProtection="1">
      <alignment horizontal="right" vertical="top"/>
    </xf>
    <xf numFmtId="0" fontId="12" fillId="0" borderId="0" xfId="1" applyFont="1" applyBorder="1" applyAlignment="1" applyProtection="1">
      <alignment horizontal="center"/>
    </xf>
    <xf numFmtId="0" fontId="13" fillId="0" borderId="0" xfId="0" applyFont="1" applyBorder="1" applyAlignment="1" applyProtection="1">
      <alignment horizontal="left" vertical="center" wrapText="1"/>
    </xf>
    <xf numFmtId="0" fontId="1" fillId="0" borderId="3" xfId="0" applyFont="1" applyBorder="1" applyAlignment="1" applyProtection="1">
      <alignment wrapText="1"/>
    </xf>
    <xf numFmtId="0" fontId="2" fillId="0" borderId="3"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2" fillId="0" borderId="20" xfId="0" applyFont="1" applyFill="1" applyBorder="1" applyAlignment="1" applyProtection="1">
      <alignment horizontal="center" vertical="center"/>
    </xf>
    <xf numFmtId="0" fontId="2" fillId="0" borderId="11" xfId="0" applyFont="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 fillId="0" borderId="3" xfId="0" applyFont="1" applyBorder="1" applyAlignment="1" applyProtection="1">
      <alignment horizontal="left" vertical="center"/>
    </xf>
    <xf numFmtId="0" fontId="9" fillId="0" borderId="3" xfId="0" applyFont="1" applyBorder="1" applyAlignment="1" applyProtection="1">
      <alignment horizontal="right" vertical="center"/>
    </xf>
    <xf numFmtId="0" fontId="2" fillId="0" borderId="3" xfId="0" applyFont="1" applyBorder="1" applyAlignment="1" applyProtection="1">
      <alignment horizontal="center" vertical="center"/>
    </xf>
    <xf numFmtId="0" fontId="1" fillId="0" borderId="0" xfId="0" applyFont="1" applyBorder="1" applyAlignment="1" applyProtection="1">
      <alignment horizontal="left" vertical="center"/>
    </xf>
    <xf numFmtId="0" fontId="2" fillId="0" borderId="15" xfId="0" applyFont="1" applyBorder="1" applyAlignment="1" applyProtection="1">
      <alignment horizontal="right" vertical="top"/>
    </xf>
    <xf numFmtId="164" fontId="1" fillId="0" borderId="0" xfId="0" applyNumberFormat="1" applyFont="1" applyFill="1" applyBorder="1" applyAlignment="1" applyProtection="1">
      <alignment horizontal="center" vertical="center" wrapText="1"/>
    </xf>
    <xf numFmtId="0" fontId="1" fillId="0" borderId="16" xfId="0" applyFont="1" applyBorder="1" applyAlignment="1" applyProtection="1">
      <alignment horizontal="left" vertical="center"/>
    </xf>
    <xf numFmtId="0" fontId="1" fillId="0" borderId="3" xfId="0" applyFont="1" applyFill="1" applyBorder="1" applyAlignment="1" applyProtection="1">
      <alignment horizontal="center" vertical="center"/>
    </xf>
    <xf numFmtId="165" fontId="1" fillId="0" borderId="3" xfId="0" applyNumberFormat="1"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7" fillId="0" borderId="0" xfId="0" applyFont="1" applyBorder="1" applyAlignment="1" applyProtection="1">
      <alignment horizontal="center" vertical="center"/>
    </xf>
    <xf numFmtId="0" fontId="1" fillId="0" borderId="40" xfId="0" applyFont="1" applyBorder="1" applyAlignment="1" applyProtection="1">
      <alignment vertical="center"/>
    </xf>
    <xf numFmtId="0" fontId="1" fillId="0" borderId="41" xfId="0" applyFont="1" applyBorder="1" applyAlignment="1" applyProtection="1">
      <alignment vertical="center"/>
    </xf>
    <xf numFmtId="0" fontId="1" fillId="0" borderId="42" xfId="0" applyFont="1" applyBorder="1" applyAlignment="1" applyProtection="1">
      <alignment vertical="center"/>
    </xf>
    <xf numFmtId="0" fontId="1" fillId="0" borderId="0" xfId="0" applyFont="1" applyProtection="1"/>
    <xf numFmtId="0" fontId="7" fillId="0" borderId="0" xfId="0" applyFont="1" applyBorder="1" applyAlignment="1" applyProtection="1">
      <alignment horizontal="right" vertical="center"/>
    </xf>
    <xf numFmtId="0" fontId="7" fillId="0" borderId="0" xfId="0" applyFont="1" applyBorder="1" applyAlignment="1" applyProtection="1">
      <alignment vertical="center"/>
    </xf>
    <xf numFmtId="0" fontId="1" fillId="0" borderId="0" xfId="0" applyFont="1" applyFill="1" applyBorder="1" applyAlignment="1" applyProtection="1">
      <alignment vertical="top" wrapText="1"/>
    </xf>
    <xf numFmtId="164" fontId="1" fillId="0" borderId="0" xfId="0" applyNumberFormat="1" applyFont="1" applyBorder="1" applyAlignment="1" applyProtection="1">
      <alignment horizontal="right" vertical="center" wrapText="1"/>
    </xf>
    <xf numFmtId="164" fontId="1" fillId="0" borderId="0" xfId="0" applyNumberFormat="1" applyFont="1" applyBorder="1" applyAlignment="1" applyProtection="1">
      <alignment horizontal="left" vertical="center"/>
    </xf>
    <xf numFmtId="0" fontId="1" fillId="0" borderId="0" xfId="0" applyFont="1" applyFill="1" applyBorder="1" applyAlignment="1" applyProtection="1">
      <alignment vertical="top"/>
    </xf>
    <xf numFmtId="0" fontId="1" fillId="0" borderId="0" xfId="0" quotePrefix="1" applyFont="1" applyBorder="1" applyAlignment="1" applyProtection="1">
      <alignment horizontal="left" vertical="center"/>
    </xf>
    <xf numFmtId="0" fontId="1" fillId="0" borderId="30" xfId="0" applyFont="1" applyBorder="1" applyAlignment="1" applyProtection="1">
      <alignment horizontal="center" vertical="center" wrapText="1"/>
    </xf>
    <xf numFmtId="0" fontId="7" fillId="0" borderId="0" xfId="0" applyFont="1" applyBorder="1" applyAlignment="1" applyProtection="1">
      <alignment horizontal="left" vertical="center"/>
    </xf>
    <xf numFmtId="0" fontId="1" fillId="0" borderId="11" xfId="0" applyNumberFormat="1" applyFont="1" applyFill="1" applyBorder="1" applyAlignment="1" applyProtection="1">
      <alignment horizontal="center" vertical="center"/>
      <protection locked="0"/>
    </xf>
    <xf numFmtId="0" fontId="1" fillId="0" borderId="11" xfId="0" applyNumberFormat="1" applyFont="1" applyFill="1" applyBorder="1" applyAlignment="1" applyProtection="1">
      <alignment horizontal="center" vertical="center"/>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164" fontId="1" fillId="0" borderId="3" xfId="0" applyNumberFormat="1" applyFont="1" applyFill="1" applyBorder="1" applyAlignment="1" applyProtection="1">
      <alignment horizontal="center" vertical="center" wrapText="1"/>
    </xf>
    <xf numFmtId="164" fontId="1" fillId="0" borderId="3" xfId="0" applyNumberFormat="1" applyFont="1" applyFill="1" applyBorder="1" applyAlignment="1" applyProtection="1">
      <alignment horizontal="center" vertical="center"/>
    </xf>
    <xf numFmtId="165" fontId="1" fillId="0" borderId="6" xfId="0" applyNumberFormat="1" applyFont="1" applyFill="1" applyBorder="1" applyAlignment="1" applyProtection="1">
      <alignment horizontal="center" vertical="center"/>
    </xf>
    <xf numFmtId="0" fontId="17" fillId="0" borderId="0" xfId="0" applyFont="1" applyAlignment="1" applyProtection="1">
      <alignment horizontal="right" vertical="center"/>
    </xf>
    <xf numFmtId="0" fontId="7" fillId="0" borderId="0" xfId="0" applyFont="1" applyBorder="1" applyAlignment="1" applyProtection="1">
      <alignment horizontal="left" vertical="center"/>
    </xf>
    <xf numFmtId="164" fontId="2" fillId="0" borderId="0" xfId="0" applyNumberFormat="1" applyFont="1" applyBorder="1" applyAlignment="1" applyProtection="1">
      <alignment horizontal="center" vertical="center" wrapText="1"/>
    </xf>
    <xf numFmtId="0" fontId="1" fillId="0" borderId="0" xfId="0" applyFont="1" applyBorder="1" applyAlignment="1" applyProtection="1">
      <alignment horizontal="left" vertical="center"/>
    </xf>
    <xf numFmtId="0" fontId="3" fillId="0" borderId="0" xfId="0" applyFont="1" applyAlignment="1" applyProtection="1">
      <alignment horizontal="center" vertical="center"/>
    </xf>
    <xf numFmtId="0" fontId="7" fillId="0" borderId="0" xfId="0" applyFont="1" applyBorder="1" applyAlignment="1" applyProtection="1">
      <alignment horizontal="left" vertical="center"/>
    </xf>
    <xf numFmtId="0" fontId="7" fillId="0" borderId="0" xfId="0" applyFont="1" applyBorder="1" applyAlignment="1" applyProtection="1">
      <alignment horizontal="left" vertical="center"/>
    </xf>
    <xf numFmtId="0" fontId="2" fillId="0" borderId="0" xfId="0" applyFont="1" applyAlignment="1">
      <alignment horizontal="right" vertical="center"/>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164" fontId="1" fillId="0" borderId="6" xfId="0" applyNumberFormat="1" applyFont="1" applyBorder="1" applyAlignment="1" applyProtection="1">
      <alignment horizontal="center" vertical="center" wrapText="1"/>
    </xf>
    <xf numFmtId="164" fontId="1" fillId="0" borderId="8" xfId="0" applyNumberFormat="1" applyFont="1" applyBorder="1" applyAlignment="1" applyProtection="1">
      <alignment horizontal="center" vertical="center" wrapText="1"/>
    </xf>
    <xf numFmtId="0" fontId="1" fillId="0" borderId="11" xfId="0" applyFont="1" applyFill="1" applyBorder="1" applyAlignment="1" applyProtection="1">
      <alignment horizontal="left" vertical="center"/>
      <protection locked="0"/>
    </xf>
    <xf numFmtId="0" fontId="1" fillId="0" borderId="11" xfId="0" applyFont="1" applyBorder="1" applyAlignment="1" applyProtection="1">
      <alignment horizontal="left" vertical="center" wrapText="1"/>
      <protection locked="0"/>
    </xf>
    <xf numFmtId="164" fontId="1" fillId="0" borderId="11" xfId="0" applyNumberFormat="1" applyFont="1" applyFill="1" applyBorder="1" applyAlignment="1" applyProtection="1">
      <alignment horizontal="center" vertical="center" wrapText="1"/>
      <protection locked="0"/>
    </xf>
    <xf numFmtId="0" fontId="1" fillId="0" borderId="11" xfId="0" applyFont="1" applyFill="1" applyBorder="1" applyAlignment="1" applyProtection="1">
      <alignment horizontal="left" vertical="center" wrapText="1"/>
      <protection locked="0"/>
    </xf>
    <xf numFmtId="0" fontId="2" fillId="0" borderId="3" xfId="0" applyFont="1" applyBorder="1" applyAlignment="1" applyProtection="1">
      <alignment horizontal="center" vertical="center" wrapText="1"/>
    </xf>
    <xf numFmtId="164" fontId="1" fillId="0" borderId="3" xfId="0" applyNumberFormat="1" applyFont="1" applyFill="1" applyBorder="1" applyAlignment="1" applyProtection="1">
      <alignment horizontal="center" vertical="center" wrapText="1"/>
    </xf>
    <xf numFmtId="0" fontId="7" fillId="0" borderId="13" xfId="0" applyFont="1" applyBorder="1" applyAlignment="1" applyProtection="1">
      <alignment horizontal="left" vertical="center"/>
    </xf>
    <xf numFmtId="0" fontId="10" fillId="0" borderId="1" xfId="0" applyFont="1" applyBorder="1" applyAlignment="1" applyProtection="1">
      <alignment horizontal="left" vertical="top" wrapText="1"/>
    </xf>
    <xf numFmtId="0" fontId="13" fillId="0" borderId="12" xfId="0" applyFont="1" applyBorder="1" applyAlignment="1" applyProtection="1">
      <alignment horizontal="left" vertical="top" wrapText="1"/>
    </xf>
    <xf numFmtId="0" fontId="13" fillId="0" borderId="2" xfId="0" applyFont="1" applyBorder="1" applyAlignment="1" applyProtection="1">
      <alignment horizontal="left" vertical="top" wrapText="1"/>
    </xf>
    <xf numFmtId="0" fontId="2" fillId="0" borderId="11" xfId="0" applyFont="1" applyBorder="1" applyAlignment="1" applyProtection="1">
      <alignment horizontal="center" vertical="center" wrapText="1"/>
    </xf>
    <xf numFmtId="0" fontId="2" fillId="0" borderId="35" xfId="0" applyFont="1" applyFill="1" applyBorder="1" applyAlignment="1" applyProtection="1">
      <alignment horizontal="center" vertical="center"/>
    </xf>
    <xf numFmtId="0" fontId="2" fillId="0" borderId="30" xfId="0" applyFont="1" applyFill="1" applyBorder="1" applyAlignment="1" applyProtection="1">
      <alignment horizontal="center" vertical="center"/>
    </xf>
    <xf numFmtId="0" fontId="2" fillId="0" borderId="38" xfId="0" applyFont="1" applyFill="1" applyBorder="1" applyAlignment="1" applyProtection="1">
      <alignment horizontal="center" vertical="center"/>
    </xf>
    <xf numFmtId="164" fontId="2" fillId="0" borderId="38" xfId="0" applyNumberFormat="1"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164" fontId="1" fillId="0" borderId="6" xfId="0" applyNumberFormat="1" applyFont="1" applyBorder="1" applyAlignment="1" applyProtection="1">
      <alignment horizontal="center" vertical="center"/>
    </xf>
    <xf numFmtId="164" fontId="1" fillId="0" borderId="8" xfId="0" applyNumberFormat="1" applyFont="1" applyBorder="1" applyAlignment="1" applyProtection="1">
      <alignment horizontal="center" vertical="center"/>
    </xf>
    <xf numFmtId="164" fontId="1" fillId="0" borderId="3" xfId="0" applyNumberFormat="1" applyFont="1" applyFill="1" applyBorder="1" applyAlignment="1" applyProtection="1">
      <alignment horizontal="center" vertical="center" wrapText="1"/>
      <protection locked="0"/>
    </xf>
    <xf numFmtId="164" fontId="1" fillId="0" borderId="6" xfId="0" applyNumberFormat="1" applyFont="1" applyFill="1" applyBorder="1" applyAlignment="1" applyProtection="1">
      <alignment horizontal="center" vertical="center" wrapText="1"/>
      <protection locked="0"/>
    </xf>
    <xf numFmtId="164" fontId="1" fillId="0" borderId="8" xfId="0" applyNumberFormat="1" applyFont="1" applyFill="1" applyBorder="1" applyAlignment="1" applyProtection="1">
      <alignment horizontal="center" vertical="center" wrapText="1"/>
      <protection locked="0"/>
    </xf>
    <xf numFmtId="164" fontId="1" fillId="0" borderId="36"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2" fillId="0" borderId="37" xfId="0" applyFont="1" applyFill="1" applyBorder="1" applyAlignment="1" applyProtection="1">
      <alignment horizontal="center" vertical="center"/>
    </xf>
    <xf numFmtId="0" fontId="2" fillId="0" borderId="39" xfId="0" applyFont="1" applyFill="1" applyBorder="1" applyAlignment="1" applyProtection="1">
      <alignment horizontal="center" vertical="center"/>
    </xf>
    <xf numFmtId="164" fontId="2" fillId="0" borderId="6" xfId="0" applyNumberFormat="1" applyFont="1" applyBorder="1" applyAlignment="1" applyProtection="1">
      <alignment horizontal="center" vertical="center" wrapText="1"/>
    </xf>
    <xf numFmtId="164" fontId="2" fillId="0" borderId="8" xfId="0" applyNumberFormat="1" applyFont="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3" xfId="0" applyFont="1" applyBorder="1" applyAlignment="1" applyProtection="1">
      <alignment horizontal="center" vertical="center"/>
    </xf>
    <xf numFmtId="164" fontId="2" fillId="0" borderId="16" xfId="0" applyNumberFormat="1" applyFont="1" applyFill="1" applyBorder="1" applyAlignment="1" applyProtection="1">
      <alignment horizontal="center" vertical="center" wrapText="1"/>
    </xf>
    <xf numFmtId="164" fontId="2" fillId="0" borderId="17" xfId="0" applyNumberFormat="1" applyFont="1" applyFill="1" applyBorder="1" applyAlignment="1" applyProtection="1">
      <alignment horizontal="center" vertical="center" wrapText="1"/>
    </xf>
    <xf numFmtId="0" fontId="3" fillId="0" borderId="0" xfId="0" applyFont="1" applyAlignment="1" applyProtection="1">
      <alignment horizontal="center" vertical="center"/>
    </xf>
    <xf numFmtId="0" fontId="10" fillId="0" borderId="12" xfId="0" applyFont="1" applyBorder="1" applyAlignment="1" applyProtection="1">
      <alignment horizontal="left" vertical="top" wrapText="1"/>
    </xf>
    <xf numFmtId="0" fontId="10" fillId="0" borderId="2" xfId="0" applyFont="1" applyBorder="1" applyAlignment="1" applyProtection="1">
      <alignment horizontal="left" vertical="top" wrapText="1"/>
    </xf>
    <xf numFmtId="0" fontId="1" fillId="0" borderId="16"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xf>
    <xf numFmtId="0" fontId="1" fillId="0" borderId="29" xfId="0" applyFont="1" applyFill="1" applyBorder="1" applyAlignment="1" applyProtection="1">
      <alignment horizontal="center" vertical="center"/>
    </xf>
    <xf numFmtId="0" fontId="1" fillId="0" borderId="28" xfId="0" applyFont="1" applyFill="1" applyBorder="1" applyAlignment="1" applyProtection="1">
      <alignment horizontal="center" vertical="center"/>
    </xf>
    <xf numFmtId="0" fontId="1"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1" fillId="0" borderId="2"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xf>
    <xf numFmtId="0" fontId="1" fillId="0" borderId="12"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164" fontId="1" fillId="0" borderId="1" xfId="0" applyNumberFormat="1" applyFont="1" applyFill="1" applyBorder="1" applyAlignment="1" applyProtection="1">
      <alignment horizontal="center" vertical="center" wrapText="1"/>
      <protection locked="0"/>
    </xf>
    <xf numFmtId="164" fontId="1" fillId="0" borderId="2" xfId="0" applyNumberFormat="1" applyFont="1" applyFill="1" applyBorder="1" applyAlignment="1" applyProtection="1">
      <alignment horizontal="center" vertical="center" wrapText="1"/>
      <protection locked="0"/>
    </xf>
    <xf numFmtId="0" fontId="10" fillId="0" borderId="21" xfId="0" applyFont="1" applyBorder="1" applyAlignment="1" applyProtection="1">
      <alignment horizontal="left" vertical="top" wrapText="1"/>
    </xf>
    <xf numFmtId="0" fontId="10" fillId="0" borderId="22" xfId="0" applyFont="1" applyBorder="1" applyAlignment="1" applyProtection="1">
      <alignment horizontal="left" vertical="top" wrapText="1"/>
    </xf>
    <xf numFmtId="0" fontId="10" fillId="0" borderId="23" xfId="0" applyFont="1" applyBorder="1" applyAlignment="1" applyProtection="1">
      <alignment horizontal="left" vertical="top" wrapText="1"/>
    </xf>
    <xf numFmtId="0" fontId="10" fillId="0" borderId="24"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15" xfId="0" applyFont="1" applyBorder="1" applyAlignment="1" applyProtection="1">
      <alignment horizontal="left" vertical="top" wrapText="1"/>
    </xf>
    <xf numFmtId="0" fontId="12" fillId="0" borderId="24" xfId="1" applyFont="1" applyBorder="1" applyProtection="1"/>
    <xf numFmtId="0" fontId="12" fillId="0" borderId="0" xfId="1" applyFont="1" applyBorder="1" applyProtection="1"/>
    <xf numFmtId="0" fontId="12" fillId="0" borderId="15" xfId="1" applyFont="1" applyBorder="1" applyProtection="1"/>
    <xf numFmtId="0" fontId="1" fillId="0" borderId="14"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xf>
    <xf numFmtId="0" fontId="10" fillId="0" borderId="25" xfId="0" applyFont="1" applyBorder="1" applyAlignment="1" applyProtection="1">
      <alignment horizontal="left" vertical="top" wrapText="1"/>
    </xf>
    <xf numFmtId="0" fontId="10" fillId="0" borderId="26" xfId="0" applyFont="1" applyBorder="1" applyAlignment="1" applyProtection="1">
      <alignment horizontal="left" vertical="top" wrapText="1"/>
    </xf>
    <xf numFmtId="0" fontId="10" fillId="0" borderId="27" xfId="0" applyFont="1" applyBorder="1" applyAlignment="1" applyProtection="1">
      <alignment horizontal="left" vertical="top" wrapText="1"/>
    </xf>
    <xf numFmtId="0" fontId="1" fillId="0" borderId="1" xfId="0" applyFont="1" applyFill="1" applyBorder="1" applyAlignment="1" applyProtection="1">
      <alignment horizontal="left" vertical="top" wrapText="1"/>
      <protection locked="0"/>
    </xf>
    <xf numFmtId="0" fontId="1" fillId="0" borderId="12" xfId="0" applyFont="1" applyFill="1" applyBorder="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1" fillId="0" borderId="45" xfId="0" applyFont="1" applyFill="1" applyBorder="1" applyAlignment="1" applyProtection="1">
      <alignment horizontal="left" vertical="center"/>
    </xf>
    <xf numFmtId="0" fontId="1" fillId="0" borderId="46" xfId="0" applyFont="1" applyFill="1" applyBorder="1" applyAlignment="1" applyProtection="1">
      <alignment horizontal="left" vertical="center"/>
    </xf>
    <xf numFmtId="0" fontId="1" fillId="0" borderId="47" xfId="0" applyFont="1" applyFill="1" applyBorder="1" applyAlignment="1" applyProtection="1">
      <alignment horizontal="left" vertical="center"/>
    </xf>
    <xf numFmtId="0" fontId="2" fillId="0" borderId="0" xfId="0" applyFont="1" applyBorder="1" applyAlignment="1" applyProtection="1">
      <alignment horizontal="center" vertical="center"/>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165" fontId="9" fillId="0" borderId="16" xfId="0" applyNumberFormat="1" applyFont="1" applyFill="1" applyBorder="1" applyAlignment="1" applyProtection="1">
      <alignment horizontal="center" vertical="center" wrapText="1"/>
    </xf>
    <xf numFmtId="165" fontId="9" fillId="0" borderId="17" xfId="0" applyNumberFormat="1" applyFont="1" applyFill="1" applyBorder="1" applyAlignment="1" applyProtection="1">
      <alignment horizontal="center" vertical="center" wrapText="1"/>
    </xf>
    <xf numFmtId="0" fontId="9" fillId="0" borderId="34" xfId="0" applyFont="1" applyBorder="1" applyAlignment="1" applyProtection="1">
      <alignment horizontal="center" vertical="center"/>
    </xf>
    <xf numFmtId="0" fontId="9" fillId="0" borderId="35" xfId="0" applyFont="1" applyBorder="1" applyAlignment="1" applyProtection="1">
      <alignment horizontal="center" vertical="center"/>
    </xf>
    <xf numFmtId="165" fontId="9" fillId="0" borderId="29" xfId="0" applyNumberFormat="1" applyFont="1" applyFill="1" applyBorder="1" applyAlignment="1" applyProtection="1">
      <alignment horizontal="center" vertical="center" wrapText="1"/>
    </xf>
    <xf numFmtId="165" fontId="9" fillId="0" borderId="28" xfId="0" applyNumberFormat="1" applyFont="1" applyFill="1" applyBorder="1" applyAlignment="1" applyProtection="1">
      <alignment horizontal="center" vertical="center" wrapText="1"/>
    </xf>
    <xf numFmtId="164" fontId="1" fillId="0" borderId="16" xfId="0" applyNumberFormat="1" applyFont="1" applyFill="1" applyBorder="1" applyAlignment="1" applyProtection="1">
      <alignment horizontal="center" vertical="center" wrapText="1"/>
    </xf>
    <xf numFmtId="164" fontId="1" fillId="0" borderId="4" xfId="0" applyNumberFormat="1" applyFont="1" applyFill="1" applyBorder="1" applyAlignment="1" applyProtection="1">
      <alignment horizontal="center" vertical="center" wrapText="1"/>
    </xf>
    <xf numFmtId="164" fontId="1" fillId="0" borderId="17" xfId="0" applyNumberFormat="1" applyFont="1" applyFill="1" applyBorder="1" applyAlignment="1" applyProtection="1">
      <alignment horizontal="center" vertical="center" wrapText="1"/>
    </xf>
    <xf numFmtId="164" fontId="1" fillId="0" borderId="29" xfId="0" applyNumberFormat="1" applyFont="1" applyFill="1" applyBorder="1" applyAlignment="1" applyProtection="1">
      <alignment horizontal="center" vertical="center" wrapText="1"/>
    </xf>
    <xf numFmtId="164" fontId="1" fillId="0" borderId="5" xfId="0" applyNumberFormat="1" applyFont="1" applyFill="1" applyBorder="1" applyAlignment="1" applyProtection="1">
      <alignment horizontal="center" vertical="center" wrapText="1"/>
    </xf>
    <xf numFmtId="164" fontId="1" fillId="0" borderId="28" xfId="0" applyNumberFormat="1" applyFont="1" applyFill="1" applyBorder="1" applyAlignment="1" applyProtection="1">
      <alignment horizontal="center" vertical="center" wrapText="1"/>
    </xf>
    <xf numFmtId="164" fontId="2" fillId="0" borderId="3" xfId="0" applyNumberFormat="1" applyFont="1" applyBorder="1" applyAlignment="1" applyProtection="1">
      <alignment horizontal="center" vertical="center" wrapText="1"/>
    </xf>
    <xf numFmtId="164" fontId="1" fillId="0" borderId="6" xfId="0" applyNumberFormat="1" applyFont="1" applyFill="1" applyBorder="1" applyAlignment="1" applyProtection="1">
      <alignment horizontal="center" vertical="center" wrapText="1"/>
    </xf>
    <xf numFmtId="164" fontId="1" fillId="0" borderId="8" xfId="0" applyNumberFormat="1" applyFont="1" applyFill="1" applyBorder="1" applyAlignment="1" applyProtection="1">
      <alignment horizontal="center" vertical="center" wrapText="1"/>
    </xf>
    <xf numFmtId="164" fontId="9" fillId="0" borderId="6" xfId="0" applyNumberFormat="1" applyFont="1" applyFill="1" applyBorder="1" applyAlignment="1" applyProtection="1">
      <alignment horizontal="right" vertical="center" wrapText="1"/>
    </xf>
    <xf numFmtId="164" fontId="9" fillId="0" borderId="8" xfId="0" applyNumberFormat="1" applyFont="1" applyFill="1" applyBorder="1" applyAlignment="1" applyProtection="1">
      <alignment horizontal="right" vertical="center" wrapText="1"/>
    </xf>
    <xf numFmtId="0" fontId="9" fillId="0" borderId="14" xfId="0" applyFont="1" applyBorder="1" applyAlignment="1" applyProtection="1">
      <alignment horizontal="right" vertical="center" wrapText="1"/>
    </xf>
    <xf numFmtId="0" fontId="9" fillId="0" borderId="9" xfId="0" applyFont="1" applyBorder="1" applyAlignment="1" applyProtection="1">
      <alignment horizontal="right" vertical="center"/>
    </xf>
    <xf numFmtId="164" fontId="2" fillId="0" borderId="9" xfId="0" applyNumberFormat="1" applyFont="1" applyFill="1" applyBorder="1" applyAlignment="1" applyProtection="1">
      <alignment horizontal="center" vertical="center" wrapText="1"/>
    </xf>
    <xf numFmtId="164" fontId="2" fillId="0" borderId="6" xfId="0" applyNumberFormat="1" applyFont="1" applyFill="1" applyBorder="1" applyAlignment="1" applyProtection="1">
      <alignment horizontal="center" vertical="center" wrapText="1"/>
    </xf>
    <xf numFmtId="164" fontId="2" fillId="0" borderId="7" xfId="0" applyNumberFormat="1" applyFont="1" applyFill="1" applyBorder="1" applyAlignment="1" applyProtection="1">
      <alignment horizontal="center" vertical="center" wrapText="1"/>
    </xf>
    <xf numFmtId="164" fontId="2" fillId="0" borderId="8" xfId="0" applyNumberFormat="1" applyFont="1" applyFill="1" applyBorder="1" applyAlignment="1" applyProtection="1">
      <alignment horizontal="center" vertical="center" wrapText="1"/>
    </xf>
    <xf numFmtId="165" fontId="11" fillId="0" borderId="6" xfId="0" applyNumberFormat="1" applyFont="1" applyFill="1" applyBorder="1" applyAlignment="1" applyProtection="1">
      <alignment horizontal="center" vertical="center" wrapText="1"/>
    </xf>
    <xf numFmtId="165" fontId="11" fillId="0" borderId="8" xfId="0" applyNumberFormat="1" applyFont="1" applyFill="1" applyBorder="1" applyAlignment="1" applyProtection="1">
      <alignment horizontal="center" vertical="center" wrapText="1"/>
    </xf>
    <xf numFmtId="0" fontId="2" fillId="0" borderId="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30" xfId="0" applyFont="1" applyBorder="1" applyAlignment="1" applyProtection="1">
      <alignment horizontal="center" vertical="center"/>
    </xf>
    <xf numFmtId="164" fontId="2" fillId="0" borderId="29" xfId="0" applyNumberFormat="1" applyFont="1" applyFill="1" applyBorder="1" applyAlignment="1" applyProtection="1">
      <alignment horizontal="center" vertical="center" wrapText="1"/>
    </xf>
    <xf numFmtId="164" fontId="2" fillId="0" borderId="28" xfId="0" applyNumberFormat="1" applyFont="1" applyFill="1" applyBorder="1" applyAlignment="1" applyProtection="1">
      <alignment horizontal="center" vertical="center" wrapText="1"/>
    </xf>
    <xf numFmtId="165" fontId="9" fillId="0" borderId="6" xfId="0" applyNumberFormat="1" applyFont="1" applyFill="1" applyBorder="1" applyAlignment="1" applyProtection="1">
      <alignment horizontal="center" vertical="center" wrapText="1"/>
    </xf>
    <xf numFmtId="165" fontId="9" fillId="0" borderId="7" xfId="0" applyNumberFormat="1" applyFont="1" applyFill="1" applyBorder="1" applyAlignment="1" applyProtection="1">
      <alignment horizontal="center" vertical="center" wrapText="1"/>
    </xf>
    <xf numFmtId="165" fontId="9" fillId="0" borderId="8" xfId="0" applyNumberFormat="1" applyFont="1" applyFill="1" applyBorder="1" applyAlignment="1" applyProtection="1">
      <alignment horizontal="center" vertical="center" wrapText="1"/>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7" fillId="0" borderId="12" xfId="0" applyFont="1" applyBorder="1" applyAlignment="1" applyProtection="1">
      <alignment horizontal="left" vertical="top" wrapText="1"/>
    </xf>
    <xf numFmtId="0" fontId="7" fillId="0" borderId="2" xfId="0" applyFont="1" applyBorder="1" applyAlignment="1" applyProtection="1">
      <alignment horizontal="left" vertical="top"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28" xfId="0" applyFont="1" applyBorder="1" applyAlignment="1" applyProtection="1">
      <alignment horizontal="center" vertical="center" wrapText="1"/>
    </xf>
    <xf numFmtId="164" fontId="1" fillId="0" borderId="6" xfId="0" applyNumberFormat="1" applyFont="1" applyFill="1" applyBorder="1" applyAlignment="1" applyProtection="1">
      <alignment horizontal="center" vertical="center"/>
    </xf>
    <xf numFmtId="164" fontId="1" fillId="0" borderId="8" xfId="0" applyNumberFormat="1" applyFont="1" applyFill="1" applyBorder="1" applyAlignment="1" applyProtection="1">
      <alignment horizontal="center" vertical="center"/>
    </xf>
    <xf numFmtId="0" fontId="1" fillId="0" borderId="4"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28" xfId="0" applyFont="1" applyFill="1" applyBorder="1" applyAlignment="1" applyProtection="1">
      <alignment horizontal="center" vertical="center" wrapText="1"/>
    </xf>
    <xf numFmtId="0" fontId="10" fillId="0" borderId="1" xfId="0" applyFont="1" applyFill="1" applyBorder="1" applyAlignment="1" applyProtection="1">
      <alignment horizontal="left" vertical="top" wrapText="1"/>
    </xf>
    <xf numFmtId="0" fontId="10" fillId="0" borderId="12" xfId="0" applyFont="1" applyFill="1" applyBorder="1" applyAlignment="1" applyProtection="1">
      <alignment horizontal="left" vertical="top" wrapText="1"/>
    </xf>
    <xf numFmtId="0" fontId="10" fillId="0" borderId="2" xfId="0" applyFont="1" applyFill="1" applyBorder="1" applyAlignment="1" applyProtection="1">
      <alignment horizontal="left" vertical="top" wrapText="1"/>
    </xf>
    <xf numFmtId="0" fontId="1" fillId="0" borderId="7" xfId="0" applyFont="1" applyBorder="1" applyAlignment="1" applyProtection="1">
      <alignment horizontal="left" vertical="center" wrapText="1"/>
      <protection locked="0"/>
    </xf>
    <xf numFmtId="0" fontId="2" fillId="0" borderId="0" xfId="0" applyFont="1" applyAlignment="1" applyProtection="1">
      <alignment horizontal="left" vertical="center"/>
    </xf>
    <xf numFmtId="0" fontId="1" fillId="0" borderId="48" xfId="0" applyFont="1" applyBorder="1" applyAlignment="1" applyProtection="1">
      <alignment horizontal="left" vertical="center"/>
    </xf>
    <xf numFmtId="0" fontId="1" fillId="0" borderId="0" xfId="0" applyFont="1" applyFill="1" applyBorder="1" applyAlignment="1" applyProtection="1">
      <alignment horizontal="center" vertical="top" wrapText="1"/>
    </xf>
    <xf numFmtId="0" fontId="7" fillId="0" borderId="48" xfId="0" applyFont="1" applyBorder="1" applyAlignment="1" applyProtection="1">
      <alignment horizontal="left" vertical="center"/>
    </xf>
    <xf numFmtId="0" fontId="1" fillId="0" borderId="32" xfId="0" applyFont="1" applyBorder="1" applyAlignment="1" applyProtection="1">
      <alignment horizontal="center" vertical="center" wrapText="1"/>
    </xf>
    <xf numFmtId="0" fontId="1" fillId="0" borderId="33"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7" fillId="0" borderId="0" xfId="0" applyFont="1" applyBorder="1" applyAlignment="1" applyProtection="1">
      <alignment horizontal="left" vertical="center"/>
    </xf>
    <xf numFmtId="0" fontId="2" fillId="0" borderId="0" xfId="0" applyFont="1" applyBorder="1" applyAlignment="1" applyProtection="1">
      <alignment horizontal="left" vertical="center"/>
    </xf>
    <xf numFmtId="0" fontId="14" fillId="0" borderId="0" xfId="0" applyFont="1" applyAlignment="1" applyProtection="1">
      <alignment horizontal="left"/>
    </xf>
    <xf numFmtId="0" fontId="2" fillId="0" borderId="0" xfId="0" applyFont="1" applyAlignment="1" applyProtection="1">
      <alignment horizontal="left"/>
    </xf>
    <xf numFmtId="0" fontId="1" fillId="0" borderId="32" xfId="0" applyFont="1" applyBorder="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0" fontId="1" fillId="0" borderId="32"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1" fillId="0" borderId="43" xfId="0" applyFont="1" applyBorder="1" applyAlignment="1" applyProtection="1">
      <alignment horizontal="center" vertical="center" wrapText="1"/>
    </xf>
    <xf numFmtId="0" fontId="1" fillId="0" borderId="44"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7" fillId="0" borderId="0" xfId="0" applyFont="1" applyBorder="1" applyAlignment="1" applyProtection="1">
      <alignment horizontal="right" vertical="center"/>
    </xf>
    <xf numFmtId="164" fontId="2" fillId="0" borderId="0" xfId="0" applyNumberFormat="1" applyFont="1" applyBorder="1" applyAlignment="1" applyProtection="1">
      <alignment horizontal="center" vertical="center" wrapText="1"/>
    </xf>
    <xf numFmtId="0" fontId="1"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xf>
    <xf numFmtId="0" fontId="1" fillId="3" borderId="0" xfId="0" applyFont="1" applyFill="1" applyBorder="1" applyAlignment="1" applyProtection="1">
      <alignment horizontal="left" vertical="top"/>
      <protection locked="0"/>
    </xf>
    <xf numFmtId="0" fontId="1" fillId="0" borderId="0" xfId="0" applyFont="1" applyBorder="1" applyAlignment="1" applyProtection="1">
      <alignment horizontal="left" vertical="center"/>
    </xf>
    <xf numFmtId="0" fontId="2" fillId="0" borderId="0" xfId="0" applyFont="1" applyFill="1" applyBorder="1" applyAlignment="1" applyProtection="1">
      <alignment horizontal="left" vertical="top" wrapText="1"/>
    </xf>
    <xf numFmtId="164" fontId="2" fillId="0" borderId="0" xfId="0" applyNumberFormat="1" applyFont="1" applyBorder="1" applyAlignment="1" applyProtection="1">
      <alignment horizontal="left" vertical="center" wrapText="1"/>
    </xf>
    <xf numFmtId="0" fontId="1" fillId="0" borderId="48" xfId="0" applyFont="1" applyFill="1" applyBorder="1" applyAlignment="1" applyProtection="1">
      <alignment horizontal="center" vertical="top" wrapText="1"/>
    </xf>
    <xf numFmtId="164" fontId="1" fillId="0" borderId="0" xfId="0" applyNumberFormat="1" applyFont="1" applyBorder="1" applyAlignment="1" applyProtection="1">
      <alignment horizontal="left" vertical="center" wrapText="1"/>
    </xf>
    <xf numFmtId="0" fontId="1" fillId="0" borderId="52" xfId="0" applyFont="1" applyBorder="1" applyAlignment="1" applyProtection="1">
      <alignment horizontal="center" vertical="center" wrapText="1"/>
      <protection locked="0"/>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1" fillId="0" borderId="52" xfId="0" applyFont="1" applyBorder="1" applyAlignment="1">
      <alignment horizontal="center" vertical="center" wrapText="1"/>
    </xf>
    <xf numFmtId="49" fontId="1" fillId="0" borderId="11" xfId="0" applyNumberFormat="1" applyFont="1" applyFill="1" applyBorder="1" applyAlignment="1" applyProtection="1">
      <alignment horizontal="left" vertical="center"/>
      <protection locked="0"/>
    </xf>
    <xf numFmtId="0" fontId="7" fillId="0" borderId="0" xfId="0" applyNumberFormat="1" applyFont="1" applyBorder="1" applyAlignment="1" applyProtection="1">
      <alignment horizontal="left" vertical="center"/>
    </xf>
  </cellXfs>
  <cellStyles count="2">
    <cellStyle name="Hyperlink" xfId="1" builtinId="8"/>
    <cellStyle name="Normal" xfId="0" builtinId="0"/>
  </cellStyles>
  <dxfs count="150">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CE4D6"/>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CE4D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7"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https://www.innosuisse.ch/inno/en/home/start-your-innovation-project/innovation-projects/project-reporting.html"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customProperty" Target="../customProperty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51"/>
  <sheetViews>
    <sheetView showGridLines="0" tabSelected="1" zoomScaleNormal="100" workbookViewId="0">
      <selection sqref="A1:H1"/>
    </sheetView>
  </sheetViews>
  <sheetFormatPr defaultColWidth="11" defaultRowHeight="13.2" x14ac:dyDescent="0.25"/>
  <cols>
    <col min="1" max="1" width="24.59765625" style="1" customWidth="1"/>
    <col min="2" max="3" width="16.59765625" style="1" customWidth="1"/>
    <col min="4" max="5" width="8.59765625" style="1" customWidth="1"/>
    <col min="6" max="6" width="16.59765625" style="1" customWidth="1"/>
    <col min="7" max="7" width="9.19921875" style="1" customWidth="1"/>
    <col min="8" max="8" width="8.59765625" style="1" customWidth="1"/>
    <col min="9" max="16384" width="11" style="1"/>
  </cols>
  <sheetData>
    <row r="1" spans="1:8" ht="24.9" customHeight="1" x14ac:dyDescent="0.25">
      <c r="A1" s="129" t="s">
        <v>91</v>
      </c>
      <c r="B1" s="129"/>
      <c r="C1" s="129"/>
      <c r="D1" s="129"/>
      <c r="E1" s="129"/>
      <c r="F1" s="129"/>
      <c r="G1" s="129"/>
      <c r="H1" s="129"/>
    </row>
    <row r="2" spans="1:8" ht="15" customHeight="1" thickBot="1" x14ac:dyDescent="0.3">
      <c r="A2" s="16"/>
      <c r="B2" s="16"/>
      <c r="C2" s="16"/>
      <c r="D2" s="16"/>
      <c r="E2" s="16"/>
      <c r="F2" s="16"/>
      <c r="G2" s="16"/>
      <c r="H2" s="16"/>
    </row>
    <row r="3" spans="1:8" ht="20.100000000000001" customHeight="1" x14ac:dyDescent="0.25">
      <c r="A3" s="100" t="s">
        <v>52</v>
      </c>
      <c r="B3" s="100"/>
      <c r="C3" s="100"/>
      <c r="D3" s="100"/>
      <c r="E3" s="100"/>
      <c r="F3" s="100"/>
      <c r="G3" s="100"/>
      <c r="H3" s="100"/>
    </row>
    <row r="4" spans="1:8" ht="9.9" customHeight="1" x14ac:dyDescent="0.25">
      <c r="A4" s="16"/>
      <c r="B4" s="16"/>
      <c r="C4" s="16"/>
      <c r="D4" s="16"/>
      <c r="E4" s="16"/>
      <c r="F4" s="16"/>
      <c r="G4" s="16"/>
      <c r="H4" s="16"/>
    </row>
    <row r="5" spans="1:8" ht="15" customHeight="1" x14ac:dyDescent="0.25">
      <c r="A5" s="35" t="s">
        <v>101</v>
      </c>
      <c r="B5" s="258"/>
      <c r="C5" s="36"/>
      <c r="D5" s="37"/>
      <c r="E5" s="38"/>
      <c r="F5" s="35" t="s">
        <v>10</v>
      </c>
      <c r="G5" s="17"/>
      <c r="H5" s="39"/>
    </row>
    <row r="6" spans="1:8" ht="15" customHeight="1" x14ac:dyDescent="0.25">
      <c r="A6" s="35" t="s">
        <v>102</v>
      </c>
      <c r="B6" s="26"/>
      <c r="C6" s="16"/>
      <c r="D6" s="16"/>
      <c r="E6" s="16"/>
      <c r="F6" s="35" t="s">
        <v>6</v>
      </c>
      <c r="G6" s="73"/>
      <c r="H6" s="39" t="s">
        <v>9</v>
      </c>
    </row>
    <row r="7" spans="1:8" ht="15" customHeight="1" x14ac:dyDescent="0.25">
      <c r="A7" s="16"/>
      <c r="B7" s="16"/>
      <c r="C7" s="16"/>
      <c r="D7" s="16"/>
      <c r="E7" s="16"/>
      <c r="F7" s="35" t="s">
        <v>49</v>
      </c>
      <c r="G7" s="74" t="str">
        <f ca="1">IF(G5="","",DATEDIF(G5,TODAY(),"m"))</f>
        <v/>
      </c>
      <c r="H7" s="39" t="s">
        <v>9</v>
      </c>
    </row>
    <row r="8" spans="1:8" ht="15" customHeight="1" x14ac:dyDescent="0.25">
      <c r="A8" s="16"/>
      <c r="B8" s="16"/>
      <c r="C8" s="16"/>
      <c r="D8" s="16"/>
      <c r="E8" s="16"/>
      <c r="F8" s="16"/>
      <c r="G8" s="16"/>
      <c r="H8" s="16"/>
    </row>
    <row r="9" spans="1:8" ht="15" customHeight="1" x14ac:dyDescent="0.25">
      <c r="A9" s="35" t="s">
        <v>7</v>
      </c>
      <c r="B9" s="117"/>
      <c r="C9" s="118"/>
      <c r="D9" s="118"/>
      <c r="E9" s="118"/>
      <c r="F9" s="118"/>
      <c r="G9" s="118"/>
      <c r="H9" s="141"/>
    </row>
    <row r="10" spans="1:8" ht="15" customHeight="1" x14ac:dyDescent="0.25">
      <c r="A10" s="16"/>
      <c r="B10" s="16"/>
      <c r="C10" s="16"/>
      <c r="D10" s="16"/>
      <c r="E10" s="16"/>
      <c r="F10" s="16"/>
      <c r="G10" s="16"/>
      <c r="H10" s="16"/>
    </row>
    <row r="11" spans="1:8" ht="15" customHeight="1" x14ac:dyDescent="0.25">
      <c r="A11" s="35" t="s">
        <v>29</v>
      </c>
      <c r="B11" s="117"/>
      <c r="C11" s="118"/>
      <c r="D11" s="118"/>
      <c r="E11" s="118"/>
      <c r="F11" s="118"/>
      <c r="G11" s="118"/>
      <c r="H11" s="141"/>
    </row>
    <row r="12" spans="1:8" ht="15" customHeight="1" x14ac:dyDescent="0.25">
      <c r="A12" s="35"/>
      <c r="B12" s="16"/>
      <c r="C12" s="16"/>
      <c r="D12" s="16"/>
      <c r="E12" s="16"/>
      <c r="F12" s="16"/>
      <c r="G12" s="16"/>
      <c r="H12" s="16"/>
    </row>
    <row r="13" spans="1:8" ht="15" customHeight="1" x14ac:dyDescent="0.25">
      <c r="A13" s="35" t="s">
        <v>30</v>
      </c>
      <c r="B13" s="117"/>
      <c r="C13" s="118"/>
      <c r="D13" s="118"/>
      <c r="E13" s="118"/>
      <c r="F13" s="118"/>
      <c r="G13" s="118"/>
      <c r="H13" s="141"/>
    </row>
    <row r="14" spans="1:8" ht="15" customHeight="1" x14ac:dyDescent="0.25">
      <c r="A14" s="35"/>
      <c r="B14" s="16"/>
      <c r="C14" s="16"/>
      <c r="D14" s="16"/>
      <c r="E14" s="16"/>
      <c r="F14" s="16"/>
      <c r="G14" s="16"/>
      <c r="H14" s="16"/>
    </row>
    <row r="15" spans="1:8" ht="73.5" customHeight="1" x14ac:dyDescent="0.25">
      <c r="A15" s="40" t="s">
        <v>23</v>
      </c>
      <c r="B15" s="147" t="s">
        <v>163</v>
      </c>
      <c r="C15" s="148"/>
      <c r="D15" s="148"/>
      <c r="E15" s="148"/>
      <c r="F15" s="148"/>
      <c r="G15" s="148"/>
      <c r="H15" s="149"/>
    </row>
    <row r="16" spans="1:8" ht="6" customHeight="1" x14ac:dyDescent="0.2">
      <c r="A16" s="35"/>
      <c r="B16" s="153"/>
      <c r="C16" s="154"/>
      <c r="D16" s="154"/>
      <c r="E16" s="154"/>
      <c r="F16" s="154"/>
      <c r="G16" s="154"/>
      <c r="H16" s="155"/>
    </row>
    <row r="17" spans="1:8" ht="27" customHeight="1" x14ac:dyDescent="0.25">
      <c r="A17" s="35"/>
      <c r="B17" s="150" t="s">
        <v>160</v>
      </c>
      <c r="C17" s="151"/>
      <c r="D17" s="151"/>
      <c r="E17" s="151"/>
      <c r="F17" s="151"/>
      <c r="G17" s="151"/>
      <c r="H17" s="152"/>
    </row>
    <row r="18" spans="1:8" ht="15" customHeight="1" x14ac:dyDescent="0.2">
      <c r="A18" s="35"/>
      <c r="B18" s="153" t="s">
        <v>92</v>
      </c>
      <c r="C18" s="154"/>
      <c r="D18" s="154"/>
      <c r="E18" s="154"/>
      <c r="F18" s="154"/>
      <c r="G18" s="154"/>
      <c r="H18" s="155"/>
    </row>
    <row r="19" spans="1:8" ht="297" customHeight="1" x14ac:dyDescent="0.25">
      <c r="A19" s="35"/>
      <c r="B19" s="160" t="s">
        <v>161</v>
      </c>
      <c r="C19" s="161"/>
      <c r="D19" s="161"/>
      <c r="E19" s="161"/>
      <c r="F19" s="161"/>
      <c r="G19" s="161"/>
      <c r="H19" s="162"/>
    </row>
    <row r="20" spans="1:8" ht="15" customHeight="1" thickBot="1" x14ac:dyDescent="0.3">
      <c r="A20" s="16"/>
      <c r="B20" s="16"/>
      <c r="C20" s="16"/>
      <c r="D20" s="16"/>
      <c r="E20" s="16"/>
      <c r="F20" s="16"/>
      <c r="G20" s="16"/>
      <c r="H20" s="16"/>
    </row>
    <row r="21" spans="1:8" ht="20.100000000000001" customHeight="1" x14ac:dyDescent="0.25">
      <c r="A21" s="100" t="s">
        <v>99</v>
      </c>
      <c r="B21" s="100"/>
      <c r="C21" s="100"/>
      <c r="D21" s="100"/>
      <c r="E21" s="100"/>
      <c r="F21" s="100"/>
      <c r="G21" s="100"/>
      <c r="H21" s="100"/>
    </row>
    <row r="22" spans="1:8" ht="9.9" customHeight="1" x14ac:dyDescent="0.25">
      <c r="A22" s="24"/>
      <c r="B22" s="24"/>
      <c r="C22" s="24"/>
      <c r="D22" s="24"/>
      <c r="E22" s="24"/>
      <c r="F22" s="24"/>
      <c r="G22" s="24"/>
      <c r="H22" s="24"/>
    </row>
    <row r="23" spans="1:8" ht="99.9" customHeight="1" x14ac:dyDescent="0.25">
      <c r="A23" s="40" t="s">
        <v>51</v>
      </c>
      <c r="B23" s="163"/>
      <c r="C23" s="164"/>
      <c r="D23" s="164"/>
      <c r="E23" s="164"/>
      <c r="F23" s="164"/>
      <c r="G23" s="164"/>
      <c r="H23" s="165"/>
    </row>
    <row r="24" spans="1:8" ht="15" customHeight="1" thickBot="1" x14ac:dyDescent="0.3">
      <c r="A24" s="16"/>
      <c r="B24" s="16"/>
      <c r="C24" s="16"/>
      <c r="D24" s="16"/>
      <c r="E24" s="16"/>
      <c r="F24" s="16"/>
      <c r="G24" s="16"/>
      <c r="H24" s="16"/>
    </row>
    <row r="25" spans="1:8" ht="20.100000000000001" customHeight="1" x14ac:dyDescent="0.25">
      <c r="A25" s="100" t="s">
        <v>100</v>
      </c>
      <c r="B25" s="100"/>
      <c r="C25" s="100"/>
      <c r="D25" s="100"/>
      <c r="E25" s="100"/>
      <c r="F25" s="100"/>
      <c r="G25" s="100"/>
      <c r="H25" s="100"/>
    </row>
    <row r="26" spans="1:8" ht="9.9" customHeight="1" x14ac:dyDescent="0.25">
      <c r="A26" s="85"/>
      <c r="B26" s="85"/>
      <c r="C26" s="85"/>
      <c r="D26" s="85"/>
      <c r="E26" s="85"/>
      <c r="F26" s="85"/>
      <c r="G26" s="85"/>
      <c r="H26" s="85"/>
    </row>
    <row r="27" spans="1:8" ht="27.75" customHeight="1" x14ac:dyDescent="0.25">
      <c r="A27" s="84"/>
      <c r="B27" s="101" t="s">
        <v>162</v>
      </c>
      <c r="C27" s="130"/>
      <c r="D27" s="130"/>
      <c r="E27" s="130"/>
      <c r="F27" s="130"/>
      <c r="G27" s="130"/>
      <c r="H27" s="131"/>
    </row>
    <row r="28" spans="1:8" ht="15" customHeight="1" thickBot="1" x14ac:dyDescent="0.3">
      <c r="A28" s="84"/>
      <c r="B28" s="84"/>
      <c r="C28" s="84"/>
      <c r="D28" s="84"/>
      <c r="E28" s="84"/>
      <c r="F28" s="84"/>
      <c r="G28" s="84"/>
      <c r="H28" s="84"/>
    </row>
    <row r="29" spans="1:8" ht="20.100000000000001" customHeight="1" x14ac:dyDescent="0.25">
      <c r="A29" s="100" t="s">
        <v>103</v>
      </c>
      <c r="B29" s="100"/>
      <c r="C29" s="100"/>
      <c r="D29" s="100"/>
      <c r="E29" s="100"/>
      <c r="F29" s="100"/>
      <c r="G29" s="100"/>
      <c r="H29" s="100"/>
    </row>
    <row r="30" spans="1:8" ht="9.9" customHeight="1" x14ac:dyDescent="0.25">
      <c r="A30" s="24"/>
      <c r="B30" s="24"/>
      <c r="C30" s="24"/>
      <c r="D30" s="24"/>
      <c r="E30" s="24"/>
      <c r="F30" s="24"/>
      <c r="G30" s="24"/>
      <c r="H30" s="24"/>
    </row>
    <row r="31" spans="1:8" ht="111" customHeight="1" x14ac:dyDescent="0.25">
      <c r="A31" s="40" t="s">
        <v>23</v>
      </c>
      <c r="B31" s="101" t="s">
        <v>132</v>
      </c>
      <c r="C31" s="130"/>
      <c r="D31" s="130"/>
      <c r="E31" s="130"/>
      <c r="F31" s="130"/>
      <c r="G31" s="130"/>
      <c r="H31" s="131"/>
    </row>
    <row r="32" spans="1:8" ht="15" customHeight="1" x14ac:dyDescent="0.25">
      <c r="A32" s="24"/>
      <c r="B32" s="42"/>
      <c r="C32" s="42"/>
      <c r="D32" s="42"/>
      <c r="E32" s="42"/>
      <c r="F32" s="42"/>
      <c r="G32" s="42"/>
      <c r="H32" s="42"/>
    </row>
    <row r="33" spans="1:8" ht="15" customHeight="1" x14ac:dyDescent="0.25">
      <c r="A33" s="35" t="s">
        <v>29</v>
      </c>
      <c r="B33" s="166" t="str">
        <f>IF(B11="","",B11)</f>
        <v/>
      </c>
      <c r="C33" s="167"/>
      <c r="D33" s="167"/>
      <c r="E33" s="167"/>
      <c r="F33" s="167"/>
      <c r="G33" s="167"/>
      <c r="H33" s="168"/>
    </row>
    <row r="34" spans="1:8" ht="35.1" customHeight="1" x14ac:dyDescent="0.25">
      <c r="A34" s="43"/>
      <c r="B34" s="98" t="s">
        <v>16</v>
      </c>
      <c r="C34" s="98"/>
      <c r="D34" s="156" t="s">
        <v>94</v>
      </c>
      <c r="E34" s="156" t="s">
        <v>93</v>
      </c>
      <c r="F34" s="170" t="s">
        <v>95</v>
      </c>
      <c r="G34" s="171"/>
      <c r="H34" s="172"/>
    </row>
    <row r="35" spans="1:8" ht="35.1" customHeight="1" x14ac:dyDescent="0.25">
      <c r="A35" s="44" t="s">
        <v>17</v>
      </c>
      <c r="B35" s="45" t="s">
        <v>18</v>
      </c>
      <c r="C35" s="45" t="s">
        <v>97</v>
      </c>
      <c r="D35" s="157"/>
      <c r="E35" s="157"/>
      <c r="F35" s="45" t="s">
        <v>18</v>
      </c>
      <c r="G35" s="109" t="s">
        <v>98</v>
      </c>
      <c r="H35" s="110"/>
    </row>
    <row r="36" spans="1:8" ht="15" customHeight="1" x14ac:dyDescent="0.25">
      <c r="A36" s="43" t="s">
        <v>4</v>
      </c>
      <c r="B36" s="30"/>
      <c r="C36" s="30"/>
      <c r="D36" s="7"/>
      <c r="E36" s="7"/>
      <c r="F36" s="18">
        <f>(B36*D36)</f>
        <v>0</v>
      </c>
      <c r="G36" s="92">
        <f>(C36*E36)</f>
        <v>0</v>
      </c>
      <c r="H36" s="93"/>
    </row>
    <row r="37" spans="1:8" ht="15" customHeight="1" x14ac:dyDescent="0.25">
      <c r="A37" s="43" t="s">
        <v>12</v>
      </c>
      <c r="B37" s="30"/>
      <c r="C37" s="30"/>
      <c r="D37" s="7"/>
      <c r="E37" s="7"/>
      <c r="F37" s="18">
        <f t="shared" ref="F37:F40" si="0">(B37*D37)</f>
        <v>0</v>
      </c>
      <c r="G37" s="92">
        <f t="shared" ref="G37:G41" si="1">(C37*E37)</f>
        <v>0</v>
      </c>
      <c r="H37" s="93"/>
    </row>
    <row r="38" spans="1:8" ht="15" customHeight="1" x14ac:dyDescent="0.25">
      <c r="A38" s="43" t="s">
        <v>13</v>
      </c>
      <c r="B38" s="30"/>
      <c r="C38" s="30"/>
      <c r="D38" s="7"/>
      <c r="E38" s="7"/>
      <c r="F38" s="18">
        <f t="shared" si="0"/>
        <v>0</v>
      </c>
      <c r="G38" s="92">
        <f t="shared" si="1"/>
        <v>0</v>
      </c>
      <c r="H38" s="93"/>
    </row>
    <row r="39" spans="1:8" ht="15" customHeight="1" x14ac:dyDescent="0.25">
      <c r="A39" s="43" t="s">
        <v>11</v>
      </c>
      <c r="B39" s="30"/>
      <c r="C39" s="30"/>
      <c r="D39" s="7"/>
      <c r="E39" s="7"/>
      <c r="F39" s="18">
        <f t="shared" si="0"/>
        <v>0</v>
      </c>
      <c r="G39" s="92">
        <f t="shared" si="1"/>
        <v>0</v>
      </c>
      <c r="H39" s="93"/>
    </row>
    <row r="40" spans="1:8" ht="15" customHeight="1" x14ac:dyDescent="0.25">
      <c r="A40" s="43" t="s">
        <v>14</v>
      </c>
      <c r="B40" s="30"/>
      <c r="C40" s="30"/>
      <c r="D40" s="7"/>
      <c r="E40" s="7"/>
      <c r="F40" s="18">
        <f t="shared" si="0"/>
        <v>0</v>
      </c>
      <c r="G40" s="92">
        <f t="shared" si="1"/>
        <v>0</v>
      </c>
      <c r="H40" s="93"/>
    </row>
    <row r="41" spans="1:8" ht="15" customHeight="1" x14ac:dyDescent="0.25">
      <c r="A41" s="43" t="s">
        <v>15</v>
      </c>
      <c r="B41" s="30"/>
      <c r="C41" s="30"/>
      <c r="D41" s="7"/>
      <c r="E41" s="7"/>
      <c r="F41" s="18">
        <f>(B41*D41)</f>
        <v>0</v>
      </c>
      <c r="G41" s="92">
        <f t="shared" si="1"/>
        <v>0</v>
      </c>
      <c r="H41" s="93"/>
    </row>
    <row r="42" spans="1:8" ht="30" customHeight="1" x14ac:dyDescent="0.25">
      <c r="A42" s="46" t="s">
        <v>5</v>
      </c>
      <c r="B42" s="6">
        <f>SUM(B36:B41)</f>
        <v>0</v>
      </c>
      <c r="C42" s="6">
        <f>SUM(C36:C41)</f>
        <v>0</v>
      </c>
      <c r="D42" s="158" t="s">
        <v>96</v>
      </c>
      <c r="E42" s="159"/>
      <c r="F42" s="18">
        <f>SUM(F36:F41)</f>
        <v>0</v>
      </c>
      <c r="G42" s="92">
        <f>SUM(G36:G41)</f>
        <v>0</v>
      </c>
      <c r="H42" s="93"/>
    </row>
    <row r="43" spans="1:8" ht="30" customHeight="1" x14ac:dyDescent="0.25">
      <c r="A43" s="35"/>
      <c r="B43" s="16"/>
      <c r="C43" s="16"/>
      <c r="D43" s="158" t="s">
        <v>129</v>
      </c>
      <c r="E43" s="159"/>
      <c r="F43" s="33">
        <f>F42*1.2</f>
        <v>0</v>
      </c>
      <c r="G43" s="121">
        <f>G42*1.2</f>
        <v>0</v>
      </c>
      <c r="H43" s="122"/>
    </row>
    <row r="44" spans="1:8" ht="15" customHeight="1" thickBot="1" x14ac:dyDescent="0.3">
      <c r="A44" s="35"/>
      <c r="B44" s="16"/>
      <c r="C44" s="16"/>
      <c r="D44" s="16"/>
      <c r="E44" s="16"/>
      <c r="F44" s="16"/>
      <c r="G44" s="16"/>
      <c r="H44" s="16"/>
    </row>
    <row r="45" spans="1:8" ht="20.100000000000001" customHeight="1" x14ac:dyDescent="0.25">
      <c r="A45" s="100" t="s">
        <v>146</v>
      </c>
      <c r="B45" s="100"/>
      <c r="C45" s="100"/>
      <c r="D45" s="100"/>
      <c r="E45" s="100"/>
      <c r="F45" s="100"/>
      <c r="G45" s="100"/>
      <c r="H45" s="100"/>
    </row>
    <row r="46" spans="1:8" ht="9.9" customHeight="1" x14ac:dyDescent="0.25">
      <c r="A46" s="35"/>
      <c r="B46" s="16"/>
      <c r="C46" s="16"/>
      <c r="D46" s="16"/>
      <c r="E46" s="16"/>
      <c r="F46" s="16"/>
      <c r="G46" s="16"/>
      <c r="H46" s="16"/>
    </row>
    <row r="47" spans="1:8" ht="26.25" customHeight="1" x14ac:dyDescent="0.25">
      <c r="A47" s="40" t="s">
        <v>23</v>
      </c>
      <c r="B47" s="101" t="s">
        <v>109</v>
      </c>
      <c r="C47" s="102"/>
      <c r="D47" s="102"/>
      <c r="E47" s="102"/>
      <c r="F47" s="102"/>
      <c r="G47" s="102"/>
      <c r="H47" s="103"/>
    </row>
    <row r="48" spans="1:8" ht="15" customHeight="1" x14ac:dyDescent="0.25">
      <c r="A48" s="35"/>
      <c r="B48" s="16"/>
      <c r="C48" s="16"/>
      <c r="D48" s="16"/>
      <c r="E48" s="16"/>
      <c r="F48" s="16"/>
      <c r="G48" s="16"/>
      <c r="H48" s="16"/>
    </row>
    <row r="49" spans="1:8" ht="30" customHeight="1" x14ac:dyDescent="0.25">
      <c r="A49" s="104" t="s">
        <v>108</v>
      </c>
      <c r="B49" s="104"/>
      <c r="C49" s="47" t="s">
        <v>38</v>
      </c>
      <c r="D49" s="104" t="s">
        <v>41</v>
      </c>
      <c r="E49" s="104"/>
      <c r="F49" s="104"/>
      <c r="G49" s="104" t="s">
        <v>39</v>
      </c>
      <c r="H49" s="104"/>
    </row>
    <row r="50" spans="1:8" ht="15" customHeight="1" x14ac:dyDescent="0.25">
      <c r="A50" s="94"/>
      <c r="B50" s="94"/>
      <c r="C50" s="27"/>
      <c r="D50" s="95"/>
      <c r="E50" s="95"/>
      <c r="F50" s="95"/>
      <c r="G50" s="96"/>
      <c r="H50" s="96"/>
    </row>
    <row r="51" spans="1:8" ht="15" customHeight="1" x14ac:dyDescent="0.25">
      <c r="A51" s="94"/>
      <c r="B51" s="94"/>
      <c r="C51" s="27"/>
      <c r="D51" s="95"/>
      <c r="E51" s="95"/>
      <c r="F51" s="95"/>
      <c r="G51" s="96"/>
      <c r="H51" s="96"/>
    </row>
    <row r="52" spans="1:8" ht="15" customHeight="1" x14ac:dyDescent="0.25">
      <c r="A52" s="94"/>
      <c r="B52" s="94"/>
      <c r="C52" s="27"/>
      <c r="D52" s="95"/>
      <c r="E52" s="95"/>
      <c r="F52" s="95"/>
      <c r="G52" s="96"/>
      <c r="H52" s="96"/>
    </row>
    <row r="53" spans="1:8" ht="15" customHeight="1" x14ac:dyDescent="0.25">
      <c r="A53" s="94"/>
      <c r="B53" s="94"/>
      <c r="C53" s="27"/>
      <c r="D53" s="95"/>
      <c r="E53" s="95"/>
      <c r="F53" s="95"/>
      <c r="G53" s="96"/>
      <c r="H53" s="96"/>
    </row>
    <row r="54" spans="1:8" ht="15" customHeight="1" x14ac:dyDescent="0.25">
      <c r="A54" s="94"/>
      <c r="B54" s="94"/>
      <c r="C54" s="27"/>
      <c r="D54" s="95"/>
      <c r="E54" s="95"/>
      <c r="F54" s="95"/>
      <c r="G54" s="96"/>
      <c r="H54" s="96"/>
    </row>
    <row r="55" spans="1:8" ht="15" customHeight="1" x14ac:dyDescent="0.25">
      <c r="A55" s="94"/>
      <c r="B55" s="94"/>
      <c r="C55" s="27"/>
      <c r="D55" s="95"/>
      <c r="E55" s="95"/>
      <c r="F55" s="95"/>
      <c r="G55" s="96"/>
      <c r="H55" s="96"/>
    </row>
    <row r="56" spans="1:8" ht="30" customHeight="1" x14ac:dyDescent="0.25">
      <c r="A56" s="105"/>
      <c r="B56" s="106"/>
      <c r="C56" s="106"/>
      <c r="D56" s="107" t="s">
        <v>40</v>
      </c>
      <c r="E56" s="107"/>
      <c r="F56" s="107"/>
      <c r="G56" s="108">
        <f>SUM(G50:H55)</f>
        <v>0</v>
      </c>
      <c r="H56" s="108"/>
    </row>
    <row r="57" spans="1:8" ht="15" customHeight="1" thickBot="1" x14ac:dyDescent="0.3">
      <c r="A57" s="35"/>
      <c r="B57" s="16"/>
      <c r="C57" s="16"/>
      <c r="D57" s="16"/>
      <c r="E57" s="16"/>
      <c r="F57" s="16"/>
      <c r="G57" s="16"/>
      <c r="H57" s="16"/>
    </row>
    <row r="58" spans="1:8" ht="20.100000000000001" customHeight="1" x14ac:dyDescent="0.25">
      <c r="A58" s="100" t="s">
        <v>104</v>
      </c>
      <c r="B58" s="100"/>
      <c r="C58" s="100"/>
      <c r="D58" s="100"/>
      <c r="E58" s="100"/>
      <c r="F58" s="100"/>
      <c r="G58" s="100"/>
      <c r="H58" s="100"/>
    </row>
    <row r="59" spans="1:8" ht="9.9" customHeight="1" x14ac:dyDescent="0.25">
      <c r="A59" s="24"/>
      <c r="B59" s="24"/>
      <c r="C59" s="24"/>
      <c r="D59" s="24"/>
      <c r="E59" s="24"/>
      <c r="F59" s="24"/>
      <c r="G59" s="24"/>
      <c r="H59" s="24"/>
    </row>
    <row r="60" spans="1:8" ht="121.5" customHeight="1" x14ac:dyDescent="0.25">
      <c r="A60" s="40" t="s">
        <v>23</v>
      </c>
      <c r="B60" s="101" t="s">
        <v>154</v>
      </c>
      <c r="C60" s="102"/>
      <c r="D60" s="102"/>
      <c r="E60" s="102"/>
      <c r="F60" s="102"/>
      <c r="G60" s="102"/>
      <c r="H60" s="103"/>
    </row>
    <row r="61" spans="1:8" ht="15" customHeight="1" x14ac:dyDescent="0.25">
      <c r="A61" s="35"/>
      <c r="B61" s="16"/>
      <c r="C61" s="16"/>
      <c r="D61" s="16"/>
      <c r="E61" s="16"/>
      <c r="F61" s="16"/>
      <c r="G61" s="16"/>
      <c r="H61" s="16"/>
    </row>
    <row r="62" spans="1:8" ht="15" customHeight="1" x14ac:dyDescent="0.25">
      <c r="A62" s="35" t="s">
        <v>30</v>
      </c>
      <c r="B62" s="142" t="str">
        <f>IF(B13="","",B13)</f>
        <v/>
      </c>
      <c r="C62" s="143"/>
      <c r="D62" s="143"/>
      <c r="E62" s="143"/>
      <c r="F62" s="143"/>
      <c r="G62" s="143"/>
      <c r="H62" s="144"/>
    </row>
    <row r="63" spans="1:8" ht="35.1" customHeight="1" x14ac:dyDescent="0.25">
      <c r="A63" s="43"/>
      <c r="B63" s="98" t="s">
        <v>16</v>
      </c>
      <c r="C63" s="98"/>
      <c r="D63" s="156" t="s">
        <v>94</v>
      </c>
      <c r="E63" s="156" t="s">
        <v>93</v>
      </c>
      <c r="F63" s="170" t="s">
        <v>95</v>
      </c>
      <c r="G63" s="171"/>
      <c r="H63" s="172"/>
    </row>
    <row r="64" spans="1:8" ht="35.1" customHeight="1" x14ac:dyDescent="0.25">
      <c r="A64" s="44" t="s">
        <v>17</v>
      </c>
      <c r="B64" s="45" t="s">
        <v>18</v>
      </c>
      <c r="C64" s="45" t="s">
        <v>97</v>
      </c>
      <c r="D64" s="157"/>
      <c r="E64" s="157"/>
      <c r="F64" s="45" t="s">
        <v>18</v>
      </c>
      <c r="G64" s="109" t="s">
        <v>98</v>
      </c>
      <c r="H64" s="110"/>
    </row>
    <row r="65" spans="1:8" ht="15" customHeight="1" x14ac:dyDescent="0.25">
      <c r="A65" s="43" t="s">
        <v>4</v>
      </c>
      <c r="B65" s="30"/>
      <c r="C65" s="30"/>
      <c r="D65" s="21">
        <f t="shared" ref="D65:D70" si="2">D36</f>
        <v>0</v>
      </c>
      <c r="E65" s="21">
        <f>$E$36</f>
        <v>0</v>
      </c>
      <c r="F65" s="18">
        <f>(B65*D65)</f>
        <v>0</v>
      </c>
      <c r="G65" s="92">
        <f>(C65*E65)</f>
        <v>0</v>
      </c>
      <c r="H65" s="93"/>
    </row>
    <row r="66" spans="1:8" ht="15" customHeight="1" x14ac:dyDescent="0.25">
      <c r="A66" s="43" t="s">
        <v>12</v>
      </c>
      <c r="B66" s="30"/>
      <c r="C66" s="30"/>
      <c r="D66" s="21">
        <f t="shared" si="2"/>
        <v>0</v>
      </c>
      <c r="E66" s="21">
        <f>$E$37</f>
        <v>0</v>
      </c>
      <c r="F66" s="18">
        <f t="shared" ref="F66:F70" si="3">(B66*D66)</f>
        <v>0</v>
      </c>
      <c r="G66" s="92">
        <f t="shared" ref="G66:G70" si="4">(C66*E66)</f>
        <v>0</v>
      </c>
      <c r="H66" s="93"/>
    </row>
    <row r="67" spans="1:8" ht="15" customHeight="1" x14ac:dyDescent="0.25">
      <c r="A67" s="43" t="s">
        <v>13</v>
      </c>
      <c r="B67" s="30"/>
      <c r="C67" s="30"/>
      <c r="D67" s="21">
        <f t="shared" si="2"/>
        <v>0</v>
      </c>
      <c r="E67" s="21">
        <f>$E$38</f>
        <v>0</v>
      </c>
      <c r="F67" s="18">
        <f t="shared" si="3"/>
        <v>0</v>
      </c>
      <c r="G67" s="92">
        <f t="shared" si="4"/>
        <v>0</v>
      </c>
      <c r="H67" s="93"/>
    </row>
    <row r="68" spans="1:8" ht="15" customHeight="1" x14ac:dyDescent="0.25">
      <c r="A68" s="43" t="s">
        <v>11</v>
      </c>
      <c r="B68" s="30"/>
      <c r="C68" s="30"/>
      <c r="D68" s="21">
        <f t="shared" si="2"/>
        <v>0</v>
      </c>
      <c r="E68" s="21">
        <f>$E$39</f>
        <v>0</v>
      </c>
      <c r="F68" s="18">
        <f t="shared" si="3"/>
        <v>0</v>
      </c>
      <c r="G68" s="92">
        <f t="shared" si="4"/>
        <v>0</v>
      </c>
      <c r="H68" s="93"/>
    </row>
    <row r="69" spans="1:8" ht="15" customHeight="1" x14ac:dyDescent="0.25">
      <c r="A69" s="43" t="s">
        <v>14</v>
      </c>
      <c r="B69" s="30"/>
      <c r="C69" s="30"/>
      <c r="D69" s="21">
        <f t="shared" si="2"/>
        <v>0</v>
      </c>
      <c r="E69" s="21">
        <f>$E$40</f>
        <v>0</v>
      </c>
      <c r="F69" s="18">
        <f t="shared" si="3"/>
        <v>0</v>
      </c>
      <c r="G69" s="92">
        <f t="shared" si="4"/>
        <v>0</v>
      </c>
      <c r="H69" s="93"/>
    </row>
    <row r="70" spans="1:8" ht="15" customHeight="1" x14ac:dyDescent="0.25">
      <c r="A70" s="43" t="s">
        <v>15</v>
      </c>
      <c r="B70" s="30"/>
      <c r="C70" s="30"/>
      <c r="D70" s="21">
        <f t="shared" si="2"/>
        <v>0</v>
      </c>
      <c r="E70" s="21">
        <f>$E$41</f>
        <v>0</v>
      </c>
      <c r="F70" s="18">
        <f t="shared" si="3"/>
        <v>0</v>
      </c>
      <c r="G70" s="92">
        <f t="shared" si="4"/>
        <v>0</v>
      </c>
      <c r="H70" s="93"/>
    </row>
    <row r="71" spans="1:8" ht="30" customHeight="1" x14ac:dyDescent="0.25">
      <c r="A71" s="46" t="s">
        <v>5</v>
      </c>
      <c r="B71" s="6">
        <f>SUM(B65:B70)</f>
        <v>0</v>
      </c>
      <c r="C71" s="6">
        <f>SUM(C65:C70)</f>
        <v>0</v>
      </c>
      <c r="D71" s="158" t="s">
        <v>96</v>
      </c>
      <c r="E71" s="159"/>
      <c r="F71" s="18">
        <f>SUM(F65:F70)</f>
        <v>0</v>
      </c>
      <c r="G71" s="92">
        <f>SUM(G65:G70)</f>
        <v>0</v>
      </c>
      <c r="H71" s="93"/>
    </row>
    <row r="72" spans="1:8" ht="30" customHeight="1" x14ac:dyDescent="0.25">
      <c r="A72" s="22"/>
      <c r="B72" s="22"/>
      <c r="C72" s="22"/>
      <c r="D72" s="158" t="s">
        <v>129</v>
      </c>
      <c r="E72" s="159"/>
      <c r="F72" s="33">
        <f>F71*1.2</f>
        <v>0</v>
      </c>
      <c r="G72" s="121">
        <f>G71*1.2</f>
        <v>0</v>
      </c>
      <c r="H72" s="122"/>
    </row>
    <row r="73" spans="1:8" ht="15" customHeight="1" thickBot="1" x14ac:dyDescent="0.3">
      <c r="A73" s="35"/>
      <c r="B73" s="16"/>
      <c r="C73" s="16"/>
      <c r="D73" s="16"/>
      <c r="E73" s="16"/>
      <c r="F73" s="16"/>
      <c r="G73" s="16"/>
      <c r="H73" s="16"/>
    </row>
    <row r="74" spans="1:8" ht="20.100000000000001" customHeight="1" x14ac:dyDescent="0.25">
      <c r="A74" s="100" t="s">
        <v>147</v>
      </c>
      <c r="B74" s="100"/>
      <c r="C74" s="100"/>
      <c r="D74" s="100"/>
      <c r="E74" s="100"/>
      <c r="F74" s="100"/>
      <c r="G74" s="100"/>
      <c r="H74" s="100"/>
    </row>
    <row r="75" spans="1:8" ht="9.9" customHeight="1" x14ac:dyDescent="0.25">
      <c r="A75" s="35"/>
      <c r="B75" s="16"/>
      <c r="C75" s="16"/>
      <c r="D75" s="16"/>
      <c r="E75" s="16"/>
      <c r="F75" s="16"/>
      <c r="G75" s="16"/>
      <c r="H75" s="16"/>
    </row>
    <row r="76" spans="1:8" ht="26.25" customHeight="1" x14ac:dyDescent="0.25">
      <c r="A76" s="40" t="s">
        <v>23</v>
      </c>
      <c r="B76" s="101" t="s">
        <v>110</v>
      </c>
      <c r="C76" s="102"/>
      <c r="D76" s="102"/>
      <c r="E76" s="102"/>
      <c r="F76" s="102"/>
      <c r="G76" s="102"/>
      <c r="H76" s="103"/>
    </row>
    <row r="77" spans="1:8" ht="15" customHeight="1" x14ac:dyDescent="0.25">
      <c r="A77" s="35"/>
      <c r="B77" s="16"/>
      <c r="C77" s="16"/>
      <c r="D77" s="16"/>
      <c r="E77" s="16"/>
      <c r="F77" s="16"/>
      <c r="G77" s="16"/>
      <c r="H77" s="16"/>
    </row>
    <row r="78" spans="1:8" ht="30" customHeight="1" x14ac:dyDescent="0.25">
      <c r="A78" s="104" t="s">
        <v>108</v>
      </c>
      <c r="B78" s="104"/>
      <c r="C78" s="47" t="s">
        <v>38</v>
      </c>
      <c r="D78" s="104" t="s">
        <v>111</v>
      </c>
      <c r="E78" s="104"/>
      <c r="F78" s="104"/>
      <c r="G78" s="104" t="s">
        <v>39</v>
      </c>
      <c r="H78" s="104"/>
    </row>
    <row r="79" spans="1:8" ht="15" customHeight="1" x14ac:dyDescent="0.25">
      <c r="A79" s="94"/>
      <c r="B79" s="94"/>
      <c r="C79" s="28"/>
      <c r="D79" s="97"/>
      <c r="E79" s="97"/>
      <c r="F79" s="97"/>
      <c r="G79" s="96"/>
      <c r="H79" s="96"/>
    </row>
    <row r="80" spans="1:8" ht="15" customHeight="1" x14ac:dyDescent="0.25">
      <c r="A80" s="94"/>
      <c r="B80" s="94"/>
      <c r="C80" s="28"/>
      <c r="D80" s="97"/>
      <c r="E80" s="97"/>
      <c r="F80" s="97"/>
      <c r="G80" s="96"/>
      <c r="H80" s="96"/>
    </row>
    <row r="81" spans="1:8" ht="15" customHeight="1" x14ac:dyDescent="0.25">
      <c r="A81" s="94"/>
      <c r="B81" s="94"/>
      <c r="C81" s="28"/>
      <c r="D81" s="97"/>
      <c r="E81" s="97"/>
      <c r="F81" s="97"/>
      <c r="G81" s="96"/>
      <c r="H81" s="96"/>
    </row>
    <row r="82" spans="1:8" ht="15" customHeight="1" x14ac:dyDescent="0.25">
      <c r="A82" s="94"/>
      <c r="B82" s="94"/>
      <c r="C82" s="28"/>
      <c r="D82" s="97"/>
      <c r="E82" s="97"/>
      <c r="F82" s="97"/>
      <c r="G82" s="96"/>
      <c r="H82" s="96"/>
    </row>
    <row r="83" spans="1:8" ht="30" customHeight="1" x14ac:dyDescent="0.25">
      <c r="A83" s="105"/>
      <c r="B83" s="106"/>
      <c r="C83" s="106"/>
      <c r="D83" s="107" t="s">
        <v>40</v>
      </c>
      <c r="E83" s="107"/>
      <c r="F83" s="107"/>
      <c r="G83" s="108">
        <f>SUM(G79:H82)</f>
        <v>0</v>
      </c>
      <c r="H83" s="108"/>
    </row>
    <row r="84" spans="1:8" ht="15" customHeight="1" thickBot="1" x14ac:dyDescent="0.3">
      <c r="A84" s="35"/>
      <c r="B84" s="16"/>
      <c r="C84" s="16"/>
      <c r="D84" s="16"/>
      <c r="E84" s="16"/>
      <c r="F84" s="16"/>
      <c r="G84" s="16"/>
      <c r="H84" s="16"/>
    </row>
    <row r="85" spans="1:8" ht="20.100000000000001" customHeight="1" x14ac:dyDescent="0.25">
      <c r="A85" s="100" t="s">
        <v>148</v>
      </c>
      <c r="B85" s="100"/>
      <c r="C85" s="100"/>
      <c r="D85" s="100"/>
      <c r="E85" s="100"/>
      <c r="F85" s="100"/>
      <c r="G85" s="100"/>
      <c r="H85" s="100"/>
    </row>
    <row r="86" spans="1:8" ht="9.9" customHeight="1" x14ac:dyDescent="0.25">
      <c r="A86" s="24"/>
      <c r="B86" s="24"/>
      <c r="C86" s="24"/>
      <c r="D86" s="24"/>
      <c r="E86" s="24"/>
      <c r="F86" s="24"/>
      <c r="G86" s="24"/>
      <c r="H86" s="24"/>
    </row>
    <row r="87" spans="1:8" ht="64.5" customHeight="1" x14ac:dyDescent="0.25">
      <c r="A87" s="40" t="s">
        <v>23</v>
      </c>
      <c r="B87" s="101" t="s">
        <v>155</v>
      </c>
      <c r="C87" s="102"/>
      <c r="D87" s="102"/>
      <c r="E87" s="102"/>
      <c r="F87" s="102"/>
      <c r="G87" s="102"/>
      <c r="H87" s="103"/>
    </row>
    <row r="88" spans="1:8" ht="15" customHeight="1" x14ac:dyDescent="0.25">
      <c r="A88" s="35"/>
      <c r="B88" s="16"/>
      <c r="C88" s="16"/>
      <c r="D88" s="16"/>
      <c r="E88" s="16"/>
      <c r="F88" s="16"/>
      <c r="G88" s="16"/>
      <c r="H88" s="16"/>
    </row>
    <row r="89" spans="1:8" ht="30" customHeight="1" x14ac:dyDescent="0.25">
      <c r="A89" s="104" t="s">
        <v>130</v>
      </c>
      <c r="B89" s="104"/>
      <c r="C89" s="88" t="s">
        <v>53</v>
      </c>
      <c r="D89" s="89"/>
      <c r="E89" s="88" t="s">
        <v>41</v>
      </c>
      <c r="F89" s="89"/>
      <c r="G89" s="104" t="s">
        <v>114</v>
      </c>
      <c r="H89" s="104"/>
    </row>
    <row r="90" spans="1:8" ht="15" customHeight="1" x14ac:dyDescent="0.25">
      <c r="A90" s="117"/>
      <c r="B90" s="118"/>
      <c r="C90" s="90"/>
      <c r="D90" s="91"/>
      <c r="E90" s="90"/>
      <c r="F90" s="91"/>
      <c r="G90" s="145"/>
      <c r="H90" s="146"/>
    </row>
    <row r="91" spans="1:8" ht="15" customHeight="1" x14ac:dyDescent="0.25">
      <c r="A91" s="117"/>
      <c r="B91" s="118"/>
      <c r="C91" s="90"/>
      <c r="D91" s="91"/>
      <c r="E91" s="90"/>
      <c r="F91" s="91"/>
      <c r="G91" s="116"/>
      <c r="H91" s="116"/>
    </row>
    <row r="92" spans="1:8" ht="15" customHeight="1" x14ac:dyDescent="0.25">
      <c r="A92" s="117"/>
      <c r="B92" s="118"/>
      <c r="C92" s="90"/>
      <c r="D92" s="91"/>
      <c r="E92" s="90"/>
      <c r="F92" s="91"/>
      <c r="G92" s="116"/>
      <c r="H92" s="116"/>
    </row>
    <row r="93" spans="1:8" ht="30" customHeight="1" x14ac:dyDescent="0.25">
      <c r="A93" s="119"/>
      <c r="B93" s="120"/>
      <c r="C93" s="120"/>
      <c r="D93" s="107" t="s">
        <v>112</v>
      </c>
      <c r="E93" s="107"/>
      <c r="F93" s="107"/>
      <c r="G93" s="121">
        <f>SUM(G90:H92)</f>
        <v>0</v>
      </c>
      <c r="H93" s="122"/>
    </row>
    <row r="94" spans="1:8" ht="15" customHeight="1" x14ac:dyDescent="0.25">
      <c r="A94" s="35"/>
      <c r="B94" s="16"/>
      <c r="C94" s="16"/>
      <c r="D94" s="16"/>
      <c r="E94" s="16"/>
      <c r="F94" s="16"/>
      <c r="G94" s="16"/>
      <c r="H94" s="16"/>
    </row>
    <row r="95" spans="1:8" ht="30" customHeight="1" x14ac:dyDescent="0.25">
      <c r="A95" s="104" t="s">
        <v>131</v>
      </c>
      <c r="B95" s="104"/>
      <c r="C95" s="88" t="s">
        <v>53</v>
      </c>
      <c r="D95" s="89"/>
      <c r="E95" s="88" t="s">
        <v>41</v>
      </c>
      <c r="F95" s="89"/>
      <c r="G95" s="104" t="s">
        <v>114</v>
      </c>
      <c r="H95" s="104"/>
    </row>
    <row r="96" spans="1:8" ht="15" customHeight="1" x14ac:dyDescent="0.25">
      <c r="A96" s="117"/>
      <c r="B96" s="118"/>
      <c r="C96" s="90"/>
      <c r="D96" s="91"/>
      <c r="E96" s="90"/>
      <c r="F96" s="91"/>
      <c r="G96" s="145"/>
      <c r="H96" s="146"/>
    </row>
    <row r="97" spans="1:8" ht="15" customHeight="1" x14ac:dyDescent="0.25">
      <c r="A97" s="117"/>
      <c r="B97" s="118"/>
      <c r="C97" s="90"/>
      <c r="D97" s="91"/>
      <c r="E97" s="90"/>
      <c r="F97" s="91"/>
      <c r="G97" s="116"/>
      <c r="H97" s="116"/>
    </row>
    <row r="98" spans="1:8" ht="15" customHeight="1" x14ac:dyDescent="0.25">
      <c r="A98" s="117"/>
      <c r="B98" s="118"/>
      <c r="C98" s="90"/>
      <c r="D98" s="91"/>
      <c r="E98" s="90"/>
      <c r="F98" s="91"/>
      <c r="G98" s="116"/>
      <c r="H98" s="116"/>
    </row>
    <row r="99" spans="1:8" ht="30" customHeight="1" x14ac:dyDescent="0.25">
      <c r="A99" s="119"/>
      <c r="B99" s="120"/>
      <c r="C99" s="120"/>
      <c r="D99" s="107" t="s">
        <v>113</v>
      </c>
      <c r="E99" s="107"/>
      <c r="F99" s="107"/>
      <c r="G99" s="121">
        <f>SUM(G96:H98)</f>
        <v>0</v>
      </c>
      <c r="H99" s="122"/>
    </row>
    <row r="100" spans="1:8" s="5" customFormat="1" ht="15" customHeight="1" thickBot="1" x14ac:dyDescent="0.3">
      <c r="A100" s="48"/>
      <c r="B100" s="48"/>
      <c r="C100" s="48"/>
      <c r="D100" s="48"/>
      <c r="E100" s="48"/>
      <c r="F100" s="48"/>
      <c r="G100" s="48"/>
      <c r="H100" s="48"/>
    </row>
    <row r="101" spans="1:8" s="5" customFormat="1" ht="20.100000000000001" customHeight="1" x14ac:dyDescent="0.25">
      <c r="A101" s="100" t="s">
        <v>105</v>
      </c>
      <c r="B101" s="100"/>
      <c r="C101" s="100"/>
      <c r="D101" s="100"/>
      <c r="E101" s="100"/>
      <c r="F101" s="100"/>
      <c r="G101" s="100"/>
      <c r="H101" s="100"/>
    </row>
    <row r="102" spans="1:8" s="5" customFormat="1" ht="9.9" customHeight="1" x14ac:dyDescent="0.25">
      <c r="A102" s="24"/>
      <c r="B102" s="24"/>
      <c r="C102" s="24"/>
      <c r="D102" s="24"/>
      <c r="E102" s="24"/>
      <c r="F102" s="24"/>
      <c r="G102" s="24"/>
      <c r="H102" s="24"/>
    </row>
    <row r="103" spans="1:8" s="5" customFormat="1" ht="52.5" customHeight="1" x14ac:dyDescent="0.25">
      <c r="A103" s="40" t="s">
        <v>23</v>
      </c>
      <c r="B103" s="101" t="s">
        <v>115</v>
      </c>
      <c r="C103" s="102"/>
      <c r="D103" s="102"/>
      <c r="E103" s="102"/>
      <c r="F103" s="102"/>
      <c r="G103" s="102"/>
      <c r="H103" s="103"/>
    </row>
    <row r="104" spans="1:8" s="5" customFormat="1" ht="15" customHeight="1" x14ac:dyDescent="0.25">
      <c r="A104" s="48"/>
      <c r="B104" s="48"/>
      <c r="C104" s="48"/>
      <c r="D104" s="48"/>
      <c r="E104" s="48"/>
      <c r="F104" s="48"/>
      <c r="G104" s="48"/>
      <c r="H104" s="48"/>
    </row>
    <row r="105" spans="1:8" ht="30" customHeight="1" x14ac:dyDescent="0.25">
      <c r="A105" s="126" t="s">
        <v>0</v>
      </c>
      <c r="B105" s="132" t="s">
        <v>31</v>
      </c>
      <c r="C105" s="133"/>
      <c r="D105" s="123" t="s">
        <v>32</v>
      </c>
      <c r="E105" s="124"/>
      <c r="F105" s="125"/>
      <c r="G105" s="137" t="s">
        <v>1</v>
      </c>
      <c r="H105" s="138"/>
    </row>
    <row r="106" spans="1:8" ht="30" customHeight="1" x14ac:dyDescent="0.25">
      <c r="A106" s="126"/>
      <c r="B106" s="134"/>
      <c r="C106" s="135"/>
      <c r="D106" s="136" t="s">
        <v>27</v>
      </c>
      <c r="E106" s="136"/>
      <c r="F106" s="45" t="s">
        <v>2</v>
      </c>
      <c r="G106" s="139"/>
      <c r="H106" s="140"/>
    </row>
    <row r="107" spans="1:8" ht="15" customHeight="1" x14ac:dyDescent="0.25">
      <c r="A107" s="49" t="s">
        <v>24</v>
      </c>
      <c r="B107" s="111">
        <f>SUM(F43,Appendix_C1!F15,Appendix_C1!F27,Appendix_C1!F39,Appendix_C1!F51)</f>
        <v>0</v>
      </c>
      <c r="C107" s="112"/>
      <c r="D107" s="114"/>
      <c r="E107" s="115"/>
      <c r="F107" s="19">
        <f>SUM(F72,Appendix_D1!F15,Appendix_D1!F27,Appendix_D1!F39,Appendix_D1!F51)</f>
        <v>0</v>
      </c>
      <c r="G107" s="99">
        <f>SUM(B107:F107)</f>
        <v>0</v>
      </c>
      <c r="H107" s="99"/>
    </row>
    <row r="108" spans="1:8" s="2" customFormat="1" ht="15" customHeight="1" x14ac:dyDescent="0.25">
      <c r="A108" s="49" t="s">
        <v>3</v>
      </c>
      <c r="B108" s="113"/>
      <c r="C108" s="113"/>
      <c r="D108" s="114"/>
      <c r="E108" s="115"/>
      <c r="F108" s="8"/>
      <c r="G108" s="99">
        <f>SUM(B108:F108)</f>
        <v>0</v>
      </c>
      <c r="H108" s="99"/>
    </row>
    <row r="109" spans="1:8" s="2" customFormat="1" ht="15" customHeight="1" x14ac:dyDescent="0.25">
      <c r="A109" s="200" t="s">
        <v>1</v>
      </c>
      <c r="B109" s="127"/>
      <c r="C109" s="128"/>
      <c r="D109" s="121">
        <f>SUM(D107+D108)</f>
        <v>0</v>
      </c>
      <c r="E109" s="122"/>
      <c r="F109" s="9">
        <f>SUM(F107+F108)</f>
        <v>0</v>
      </c>
      <c r="G109" s="127"/>
      <c r="H109" s="128"/>
    </row>
    <row r="110" spans="1:8" s="2" customFormat="1" ht="15" customHeight="1" x14ac:dyDescent="0.25">
      <c r="A110" s="201"/>
      <c r="B110" s="189" t="s">
        <v>33</v>
      </c>
      <c r="C110" s="190"/>
      <c r="D110" s="197">
        <f>IFERROR(D109/B111,0)</f>
        <v>0</v>
      </c>
      <c r="E110" s="198"/>
      <c r="F110" s="10"/>
      <c r="G110" s="202"/>
      <c r="H110" s="203"/>
    </row>
    <row r="111" spans="1:8" s="2" customFormat="1" ht="30" customHeight="1" x14ac:dyDescent="0.25">
      <c r="A111" s="201"/>
      <c r="B111" s="193">
        <f>SUM(B107:C108)</f>
        <v>0</v>
      </c>
      <c r="C111" s="193"/>
      <c r="D111" s="194">
        <f>SUM(D109:F109)</f>
        <v>0</v>
      </c>
      <c r="E111" s="195"/>
      <c r="F111" s="196"/>
      <c r="G111" s="193">
        <f>SUM(G107:H108)</f>
        <v>0</v>
      </c>
      <c r="H111" s="193"/>
    </row>
    <row r="112" spans="1:8" s="2" customFormat="1" ht="15" customHeight="1" x14ac:dyDescent="0.25">
      <c r="A112" s="50" t="s">
        <v>34</v>
      </c>
      <c r="B112" s="204">
        <f>IFERROR(B111/G111,0)</f>
        <v>0</v>
      </c>
      <c r="C112" s="206"/>
      <c r="D112" s="204">
        <f>IFERROR(D111/G111,0)</f>
        <v>0</v>
      </c>
      <c r="E112" s="205"/>
      <c r="F112" s="206"/>
      <c r="G112" s="127"/>
      <c r="H112" s="128"/>
    </row>
    <row r="113" spans="1:8" s="2" customFormat="1" ht="15" customHeight="1" x14ac:dyDescent="0.25">
      <c r="A113" s="191" t="s">
        <v>35</v>
      </c>
      <c r="B113" s="11" t="s">
        <v>36</v>
      </c>
      <c r="C113" s="32">
        <f>IFERROR(B107/B111,0)</f>
        <v>0</v>
      </c>
      <c r="D113" s="174">
        <f>IFERROR(D107/D109,0)</f>
        <v>0</v>
      </c>
      <c r="E113" s="175"/>
      <c r="F113" s="11">
        <f>IFERROR(F107/F109,0)</f>
        <v>0</v>
      </c>
      <c r="G113" s="176"/>
      <c r="H113" s="177"/>
    </row>
    <row r="114" spans="1:8" s="2" customFormat="1" ht="15" customHeight="1" x14ac:dyDescent="0.25">
      <c r="A114" s="192"/>
      <c r="B114" s="12" t="s">
        <v>37</v>
      </c>
      <c r="C114" s="29">
        <f>IFERROR(B108/B111,0)</f>
        <v>0</v>
      </c>
      <c r="D114" s="178">
        <f>IFERROR(D108/D109,0)</f>
        <v>0</v>
      </c>
      <c r="E114" s="179"/>
      <c r="F114" s="12">
        <f>IFERROR(F108/F109,0)</f>
        <v>0</v>
      </c>
      <c r="G114" s="13"/>
      <c r="H114" s="14"/>
    </row>
    <row r="115" spans="1:8" s="2" customFormat="1" ht="15" customHeight="1" x14ac:dyDescent="0.25">
      <c r="A115" s="49" t="s">
        <v>26</v>
      </c>
      <c r="B115" s="99">
        <f>(B107*1.15)-B107</f>
        <v>0</v>
      </c>
      <c r="C115" s="99"/>
      <c r="D115" s="180"/>
      <c r="E115" s="181"/>
      <c r="F115" s="181"/>
      <c r="G115" s="181"/>
      <c r="H115" s="182"/>
    </row>
    <row r="116" spans="1:8" s="2" customFormat="1" ht="30" customHeight="1" x14ac:dyDescent="0.25">
      <c r="A116" s="51" t="s">
        <v>25</v>
      </c>
      <c r="B116" s="186">
        <f>SUM(B111+B115)</f>
        <v>0</v>
      </c>
      <c r="C116" s="186"/>
      <c r="D116" s="183"/>
      <c r="E116" s="184"/>
      <c r="F116" s="184"/>
      <c r="G116" s="184"/>
      <c r="H116" s="185"/>
    </row>
    <row r="117" spans="1:8" s="2" customFormat="1" ht="15" customHeight="1" thickBot="1" x14ac:dyDescent="0.3">
      <c r="A117" s="52"/>
      <c r="B117" s="169"/>
      <c r="C117" s="169"/>
      <c r="D117" s="23"/>
      <c r="E117" s="173"/>
      <c r="F117" s="173"/>
      <c r="G117" s="169"/>
      <c r="H117" s="169"/>
    </row>
    <row r="118" spans="1:8" s="2" customFormat="1" ht="20.100000000000001" customHeight="1" x14ac:dyDescent="0.25">
      <c r="A118" s="100" t="s">
        <v>106</v>
      </c>
      <c r="B118" s="100"/>
      <c r="C118" s="100"/>
      <c r="D118" s="100"/>
      <c r="E118" s="100"/>
      <c r="F118" s="100"/>
      <c r="G118" s="100"/>
      <c r="H118" s="100"/>
    </row>
    <row r="119" spans="1:8" s="2" customFormat="1" ht="9.9" customHeight="1" x14ac:dyDescent="0.25">
      <c r="A119" s="24"/>
      <c r="B119" s="24"/>
      <c r="C119" s="24"/>
      <c r="D119" s="24"/>
      <c r="E119" s="24"/>
      <c r="F119" s="24"/>
      <c r="G119" s="24"/>
      <c r="H119" s="24"/>
    </row>
    <row r="120" spans="1:8" s="2" customFormat="1" ht="51" customHeight="1" x14ac:dyDescent="0.25">
      <c r="A120" s="53" t="s">
        <v>23</v>
      </c>
      <c r="B120" s="101" t="s">
        <v>152</v>
      </c>
      <c r="C120" s="209"/>
      <c r="D120" s="209"/>
      <c r="E120" s="209"/>
      <c r="F120" s="209"/>
      <c r="G120" s="209"/>
      <c r="H120" s="210"/>
    </row>
    <row r="121" spans="1:8" s="3" customFormat="1" ht="15" customHeight="1" x14ac:dyDescent="0.25">
      <c r="A121" s="23"/>
      <c r="B121" s="34"/>
      <c r="C121" s="34"/>
      <c r="D121" s="54"/>
      <c r="E121" s="54"/>
      <c r="F121" s="54"/>
      <c r="G121" s="54"/>
      <c r="H121" s="54"/>
    </row>
    <row r="122" spans="1:8" s="3" customFormat="1" ht="30" customHeight="1" x14ac:dyDescent="0.25">
      <c r="A122" s="126" t="s">
        <v>0</v>
      </c>
      <c r="B122" s="132" t="s">
        <v>31</v>
      </c>
      <c r="C122" s="133"/>
      <c r="D122" s="123" t="s">
        <v>32</v>
      </c>
      <c r="E122" s="124"/>
      <c r="F122" s="125"/>
      <c r="G122" s="137" t="s">
        <v>1</v>
      </c>
      <c r="H122" s="138"/>
    </row>
    <row r="123" spans="1:8" s="3" customFormat="1" ht="30" customHeight="1" x14ac:dyDescent="0.25">
      <c r="A123" s="126"/>
      <c r="B123" s="134"/>
      <c r="C123" s="135"/>
      <c r="D123" s="136" t="s">
        <v>27</v>
      </c>
      <c r="E123" s="136"/>
      <c r="F123" s="45" t="s">
        <v>2</v>
      </c>
      <c r="G123" s="139"/>
      <c r="H123" s="140"/>
    </row>
    <row r="124" spans="1:8" s="3" customFormat="1" ht="15" customHeight="1" x14ac:dyDescent="0.25">
      <c r="A124" s="49" t="s">
        <v>24</v>
      </c>
      <c r="B124" s="111">
        <f>B107+SUM(G43,Appendix_C1!G15,Appendix_C1!G27,Appendix_C1!G39,Appendix_C1!G51)</f>
        <v>0</v>
      </c>
      <c r="C124" s="112"/>
      <c r="D124" s="187">
        <f>D107+G93</f>
        <v>0</v>
      </c>
      <c r="E124" s="188"/>
      <c r="F124" s="19">
        <f>F107+SUM(G72,Appendix_D1!G15,Appendix_D1!G27,Appendix_D1!G39,Appendix_D1!G51)</f>
        <v>0</v>
      </c>
      <c r="G124" s="99">
        <f>SUM(B124:F124)</f>
        <v>0</v>
      </c>
      <c r="H124" s="99"/>
    </row>
    <row r="125" spans="1:8" s="3" customFormat="1" ht="15" customHeight="1" x14ac:dyDescent="0.25">
      <c r="A125" s="49" t="s">
        <v>3</v>
      </c>
      <c r="B125" s="111">
        <f>B108+G56</f>
        <v>0</v>
      </c>
      <c r="C125" s="112"/>
      <c r="D125" s="187">
        <f>D108+G99</f>
        <v>0</v>
      </c>
      <c r="E125" s="188"/>
      <c r="F125" s="19">
        <f>F108+G83</f>
        <v>0</v>
      </c>
      <c r="G125" s="99">
        <f>SUM(B125:F125)</f>
        <v>0</v>
      </c>
      <c r="H125" s="99"/>
    </row>
    <row r="126" spans="1:8" s="3" customFormat="1" ht="15" customHeight="1" x14ac:dyDescent="0.25">
      <c r="A126" s="200" t="s">
        <v>1</v>
      </c>
      <c r="B126" s="127"/>
      <c r="C126" s="128"/>
      <c r="D126" s="121">
        <f>SUM(D124+D125)</f>
        <v>0</v>
      </c>
      <c r="E126" s="122"/>
      <c r="F126" s="9">
        <f>SUM(F124+F125)</f>
        <v>0</v>
      </c>
      <c r="G126" s="127"/>
      <c r="H126" s="128"/>
    </row>
    <row r="127" spans="1:8" s="3" customFormat="1" ht="15" customHeight="1" x14ac:dyDescent="0.25">
      <c r="A127" s="201"/>
      <c r="B127" s="189" t="s">
        <v>33</v>
      </c>
      <c r="C127" s="190"/>
      <c r="D127" s="197">
        <f>IFERROR(D126/B128,0)</f>
        <v>0</v>
      </c>
      <c r="E127" s="198"/>
      <c r="F127" s="10"/>
      <c r="G127" s="202"/>
      <c r="H127" s="203"/>
    </row>
    <row r="128" spans="1:8" s="3" customFormat="1" ht="30" customHeight="1" x14ac:dyDescent="0.25">
      <c r="A128" s="201"/>
      <c r="B128" s="193">
        <f>SUM(B124:C125)</f>
        <v>0</v>
      </c>
      <c r="C128" s="193"/>
      <c r="D128" s="194">
        <f>MROUND(SUM(D126:F126),0.05)</f>
        <v>0</v>
      </c>
      <c r="E128" s="195"/>
      <c r="F128" s="196"/>
      <c r="G128" s="193">
        <f>SUM(G124:H125)</f>
        <v>0</v>
      </c>
      <c r="H128" s="193"/>
    </row>
    <row r="129" spans="1:8" s="3" customFormat="1" ht="15" customHeight="1" x14ac:dyDescent="0.25">
      <c r="A129" s="50" t="s">
        <v>34</v>
      </c>
      <c r="B129" s="204">
        <f>IFERROR(B128/G128,0)</f>
        <v>0</v>
      </c>
      <c r="C129" s="206"/>
      <c r="D129" s="204">
        <f>IFERROR(D128/G128,0)</f>
        <v>0</v>
      </c>
      <c r="E129" s="205"/>
      <c r="F129" s="206"/>
      <c r="G129" s="127"/>
      <c r="H129" s="128"/>
    </row>
    <row r="130" spans="1:8" s="3" customFormat="1" ht="15" customHeight="1" x14ac:dyDescent="0.25">
      <c r="A130" s="191" t="s">
        <v>35</v>
      </c>
      <c r="B130" s="11" t="s">
        <v>36</v>
      </c>
      <c r="C130" s="32">
        <f>IFERROR(B124/B128,0)</f>
        <v>0</v>
      </c>
      <c r="D130" s="174">
        <f>IFERROR(D124/D126,0)</f>
        <v>0</v>
      </c>
      <c r="E130" s="175"/>
      <c r="F130" s="11">
        <f>IFERROR(F124/F126,0)</f>
        <v>0</v>
      </c>
      <c r="G130" s="176"/>
      <c r="H130" s="177"/>
    </row>
    <row r="131" spans="1:8" s="3" customFormat="1" ht="15" customHeight="1" x14ac:dyDescent="0.25">
      <c r="A131" s="192"/>
      <c r="B131" s="12" t="s">
        <v>37</v>
      </c>
      <c r="C131" s="29">
        <f>IFERROR(B125/B128,0)</f>
        <v>0</v>
      </c>
      <c r="D131" s="178">
        <f>IFERROR(D125/D126,0)</f>
        <v>0</v>
      </c>
      <c r="E131" s="179"/>
      <c r="F131" s="12">
        <f>IFERROR(F125/F126,0)</f>
        <v>0</v>
      </c>
      <c r="G131" s="13"/>
      <c r="H131" s="14"/>
    </row>
    <row r="132" spans="1:8" s="3" customFormat="1" ht="15" customHeight="1" x14ac:dyDescent="0.25">
      <c r="A132" s="49" t="s">
        <v>26</v>
      </c>
      <c r="B132" s="99">
        <f>(B124*1.15)-B124</f>
        <v>0</v>
      </c>
      <c r="C132" s="99"/>
      <c r="D132" s="180"/>
      <c r="E132" s="181"/>
      <c r="F132" s="181"/>
      <c r="G132" s="181"/>
      <c r="H132" s="182"/>
    </row>
    <row r="133" spans="1:8" s="3" customFormat="1" ht="30" customHeight="1" x14ac:dyDescent="0.25">
      <c r="A133" s="51" t="s">
        <v>25</v>
      </c>
      <c r="B133" s="186">
        <f>MROUND(SUM(B128+B132),0.05)</f>
        <v>0</v>
      </c>
      <c r="C133" s="186"/>
      <c r="D133" s="183"/>
      <c r="E133" s="184"/>
      <c r="F133" s="184"/>
      <c r="G133" s="184"/>
      <c r="H133" s="185"/>
    </row>
    <row r="134" spans="1:8" s="3" customFormat="1" ht="15" customHeight="1" thickBot="1" x14ac:dyDescent="0.3">
      <c r="A134" s="52"/>
      <c r="B134" s="169"/>
      <c r="C134" s="169"/>
      <c r="D134" s="23"/>
      <c r="E134" s="173"/>
      <c r="F134" s="173"/>
      <c r="G134" s="169"/>
      <c r="H134" s="169"/>
    </row>
    <row r="135" spans="1:8" s="3" customFormat="1" ht="20.100000000000001" customHeight="1" x14ac:dyDescent="0.25">
      <c r="A135" s="100" t="s">
        <v>107</v>
      </c>
      <c r="B135" s="100"/>
      <c r="C135" s="100"/>
      <c r="D135" s="100"/>
      <c r="E135" s="100"/>
      <c r="F135" s="100"/>
      <c r="G135" s="100"/>
      <c r="H135" s="100"/>
    </row>
    <row r="136" spans="1:8" s="3" customFormat="1" ht="9.9" customHeight="1" x14ac:dyDescent="0.25">
      <c r="A136" s="24"/>
      <c r="B136" s="24"/>
      <c r="C136" s="24"/>
      <c r="D136" s="24"/>
      <c r="E136" s="24"/>
      <c r="F136" s="24"/>
      <c r="G136" s="24"/>
      <c r="H136" s="24"/>
    </row>
    <row r="137" spans="1:8" s="3" customFormat="1" ht="65.099999999999994" customHeight="1" x14ac:dyDescent="0.25">
      <c r="A137" s="40" t="s">
        <v>23</v>
      </c>
      <c r="B137" s="101" t="s">
        <v>153</v>
      </c>
      <c r="C137" s="102"/>
      <c r="D137" s="102"/>
      <c r="E137" s="102"/>
      <c r="F137" s="102"/>
      <c r="G137" s="102"/>
      <c r="H137" s="103"/>
    </row>
    <row r="138" spans="1:8" s="3" customFormat="1" ht="15" customHeight="1" x14ac:dyDescent="0.25">
      <c r="A138" s="72"/>
      <c r="B138" s="72"/>
      <c r="C138" s="72"/>
      <c r="D138" s="72"/>
      <c r="E138" s="72"/>
      <c r="F138" s="72"/>
      <c r="G138" s="72"/>
      <c r="H138" s="72"/>
    </row>
    <row r="139" spans="1:8" s="3" customFormat="1" ht="15" customHeight="1" x14ac:dyDescent="0.2">
      <c r="A139" s="35" t="s">
        <v>150</v>
      </c>
      <c r="B139" s="113"/>
      <c r="C139" s="113"/>
      <c r="D139" s="41"/>
      <c r="E139" s="41"/>
      <c r="F139" s="41"/>
      <c r="G139" s="41"/>
      <c r="H139" s="41"/>
    </row>
    <row r="140" spans="1:8" s="3" customFormat="1" ht="15" customHeight="1" x14ac:dyDescent="0.25">
      <c r="A140" s="24"/>
      <c r="B140" s="24"/>
      <c r="C140" s="24"/>
      <c r="D140" s="24"/>
      <c r="E140" s="24"/>
      <c r="F140" s="24"/>
      <c r="G140" s="24"/>
      <c r="H140" s="24"/>
    </row>
    <row r="141" spans="1:8" s="3" customFormat="1" ht="20.100000000000001" customHeight="1" x14ac:dyDescent="0.25">
      <c r="A141" s="199" t="s">
        <v>121</v>
      </c>
      <c r="B141" s="132" t="s">
        <v>31</v>
      </c>
      <c r="C141" s="133"/>
      <c r="D141" s="132" t="s">
        <v>32</v>
      </c>
      <c r="E141" s="216"/>
      <c r="F141" s="217"/>
      <c r="G141" s="211" t="s">
        <v>133</v>
      </c>
      <c r="H141" s="110"/>
    </row>
    <row r="142" spans="1:8" s="3" customFormat="1" ht="20.100000000000001" customHeight="1" x14ac:dyDescent="0.25">
      <c r="A142" s="199"/>
      <c r="B142" s="134"/>
      <c r="C142" s="135"/>
      <c r="D142" s="218"/>
      <c r="E142" s="219"/>
      <c r="F142" s="220"/>
      <c r="G142" s="212"/>
      <c r="H142" s="213"/>
    </row>
    <row r="143" spans="1:8" s="3" customFormat="1" ht="20.100000000000001" customHeight="1" x14ac:dyDescent="0.25">
      <c r="A143" s="55" t="s">
        <v>149</v>
      </c>
      <c r="B143" s="78">
        <f>B128-B111</f>
        <v>0</v>
      </c>
      <c r="C143" s="79" t="e">
        <f>1/B111*B128-1</f>
        <v>#DIV/0!</v>
      </c>
      <c r="D143" s="214">
        <f>D128-D111</f>
        <v>0</v>
      </c>
      <c r="E143" s="215"/>
      <c r="F143" s="79" t="str">
        <f>IF(D111&gt;0,1/D111*D128-1,"N/A")</f>
        <v>N/A</v>
      </c>
      <c r="G143" s="207"/>
      <c r="H143" s="208"/>
    </row>
    <row r="144" spans="1:8" s="3" customFormat="1" ht="20.100000000000001" customHeight="1" x14ac:dyDescent="0.25">
      <c r="A144" s="55" t="s">
        <v>24</v>
      </c>
      <c r="B144" s="77">
        <f>B124-B107</f>
        <v>0</v>
      </c>
      <c r="C144" s="57" t="e">
        <f>1/B107*B124-1</f>
        <v>#DIV/0!</v>
      </c>
      <c r="D144" s="187">
        <f>F124-F107</f>
        <v>0</v>
      </c>
      <c r="E144" s="188"/>
      <c r="F144" s="57" t="str">
        <f>IF(F107&gt;0,1/F107*F124-1,"N/A")</f>
        <v>N/A</v>
      </c>
      <c r="G144" s="75"/>
      <c r="H144" s="76"/>
    </row>
    <row r="145" spans="1:8" s="3" customFormat="1" ht="20.100000000000001" customHeight="1" x14ac:dyDescent="0.25">
      <c r="A145" s="55" t="s">
        <v>122</v>
      </c>
      <c r="B145" s="56">
        <f>SUM(C42+Appendix_C1!C14+Appendix_C1!C26+Appendix_C1!C38+Appendix_C1!C50)</f>
        <v>0</v>
      </c>
      <c r="C145" s="57" t="e">
        <f>1/SUM(B42+Appendix_C1!B14+Appendix_C1!B26+Appendix_C1!B38+Appendix_C1!B50)*SUM(C42+Appendix_C1!C14+Appendix_C1!C26+Appendix_C1!C38+Appendix_C1!C50)</f>
        <v>#DIV/0!</v>
      </c>
      <c r="D145" s="136">
        <f>SUM(C71+Appendix_D1!C14+Appendix_D1!C26+Appendix_D1!C38+Appendix_D1!C50)</f>
        <v>0</v>
      </c>
      <c r="E145" s="136"/>
      <c r="F145" s="57" t="str">
        <f>IF(B71&gt;0,1/SUM(B71+Appendix_D1!B14+Appendix_D1!B26+Appendix_D1!B38+Appendix_D1!B50)*SUM(C71+Appendix_D1!C14+Appendix_D1!C26+Appendix_D1!C38+Appendix_D1!C50),"N/A")</f>
        <v>N/A</v>
      </c>
      <c r="G145" s="207"/>
      <c r="H145" s="208"/>
    </row>
    <row r="146" spans="1:8" s="3" customFormat="1" ht="20.100000000000001" customHeight="1" x14ac:dyDescent="0.25">
      <c r="A146" s="55" t="s">
        <v>123</v>
      </c>
      <c r="B146" s="31">
        <f>B125-B108</f>
        <v>0</v>
      </c>
      <c r="C146" s="57" t="str">
        <f>IF(B108&gt;0,1/B108*B125-1,"N/A")</f>
        <v>N/A</v>
      </c>
      <c r="D146" s="187">
        <f>F125-F108</f>
        <v>0</v>
      </c>
      <c r="E146" s="188"/>
      <c r="F146" s="57" t="str">
        <f>IF(F108&gt;0,1/F108*F125-1,"N/A")</f>
        <v>N/A</v>
      </c>
      <c r="G146" s="207"/>
      <c r="H146" s="208"/>
    </row>
    <row r="147" spans="1:8" s="3" customFormat="1" ht="20.100000000000001" customHeight="1" x14ac:dyDescent="0.25">
      <c r="A147" s="55" t="s">
        <v>124</v>
      </c>
      <c r="B147" s="58"/>
      <c r="C147" s="58"/>
      <c r="D147" s="187">
        <f>D124-D107</f>
        <v>0</v>
      </c>
      <c r="E147" s="188"/>
      <c r="F147" s="57" t="str">
        <f>IF(D107&gt;0,1/D107*D124-1,"N/A")</f>
        <v>N/A</v>
      </c>
      <c r="G147" s="207"/>
      <c r="H147" s="208"/>
    </row>
    <row r="148" spans="1:8" s="3" customFormat="1" ht="20.100000000000001" customHeight="1" x14ac:dyDescent="0.25">
      <c r="A148" s="49" t="s">
        <v>125</v>
      </c>
      <c r="B148" s="58"/>
      <c r="C148" s="58"/>
      <c r="D148" s="187">
        <f>D125-D108</f>
        <v>0</v>
      </c>
      <c r="E148" s="188"/>
      <c r="F148" s="57" t="str">
        <f>IF(D108&gt;0,1/D108*D125-1,"N/A")</f>
        <v>N/A</v>
      </c>
      <c r="G148" s="207"/>
      <c r="H148" s="208"/>
    </row>
    <row r="149" spans="1:8" s="3" customFormat="1" ht="15" customHeight="1" x14ac:dyDescent="0.25">
      <c r="A149" s="72"/>
      <c r="B149" s="72"/>
      <c r="C149" s="72"/>
      <c r="D149" s="72"/>
      <c r="E149" s="72"/>
      <c r="F149" s="72"/>
      <c r="G149" s="72"/>
      <c r="H149" s="72"/>
    </row>
    <row r="150" spans="1:8" s="3" customFormat="1" ht="15" customHeight="1" x14ac:dyDescent="0.25">
      <c r="A150" s="80" t="s">
        <v>151</v>
      </c>
      <c r="B150" s="113"/>
      <c r="C150" s="113"/>
      <c r="D150" s="72"/>
      <c r="E150" s="72"/>
      <c r="F150" s="72"/>
      <c r="G150" s="72"/>
      <c r="H150" s="72"/>
    </row>
    <row r="151" spans="1:8" s="3" customFormat="1" ht="15" customHeight="1" x14ac:dyDescent="0.25">
      <c r="A151" s="72"/>
      <c r="B151" s="72"/>
      <c r="C151" s="72"/>
      <c r="D151" s="72"/>
      <c r="E151" s="72"/>
      <c r="F151" s="72"/>
      <c r="G151" s="72"/>
      <c r="H151" s="72"/>
    </row>
  </sheetData>
  <sheetProtection algorithmName="SHA-512" hashValue="rfdt2UDUbVZp8jFc0CR3eHdVECZyMyU86V4s/3F3mBQyNh56jxrjxZPAbppUVlf6OuIiBmB5muNN0syPZUCg9w==" saltValue="tIVQ1Z5PJycMw+POxkJoUw==" spinCount="100000" sheet="1" formatColumns="0" formatRows="0"/>
  <mergeCells count="225">
    <mergeCell ref="D145:E145"/>
    <mergeCell ref="B124:C124"/>
    <mergeCell ref="B139:C139"/>
    <mergeCell ref="B150:C150"/>
    <mergeCell ref="D146:E146"/>
    <mergeCell ref="D147:E147"/>
    <mergeCell ref="D148:E148"/>
    <mergeCell ref="G143:H143"/>
    <mergeCell ref="B120:H120"/>
    <mergeCell ref="G111:H111"/>
    <mergeCell ref="D115:H116"/>
    <mergeCell ref="B141:C142"/>
    <mergeCell ref="G141:H142"/>
    <mergeCell ref="D143:E143"/>
    <mergeCell ref="D141:F142"/>
    <mergeCell ref="B129:C129"/>
    <mergeCell ref="D129:F129"/>
    <mergeCell ref="G129:H129"/>
    <mergeCell ref="G145:H145"/>
    <mergeCell ref="G146:H146"/>
    <mergeCell ref="G147:H147"/>
    <mergeCell ref="G148:H148"/>
    <mergeCell ref="D144:E144"/>
    <mergeCell ref="A118:H118"/>
    <mergeCell ref="B112:C112"/>
    <mergeCell ref="G108:H108"/>
    <mergeCell ref="G113:H113"/>
    <mergeCell ref="D113:E113"/>
    <mergeCell ref="D112:F112"/>
    <mergeCell ref="G109:H110"/>
    <mergeCell ref="B116:C116"/>
    <mergeCell ref="B117:C117"/>
    <mergeCell ref="E117:F117"/>
    <mergeCell ref="A109:A111"/>
    <mergeCell ref="B109:C109"/>
    <mergeCell ref="A135:H135"/>
    <mergeCell ref="B137:H137"/>
    <mergeCell ref="A141:A142"/>
    <mergeCell ref="A130:A131"/>
    <mergeCell ref="A126:A128"/>
    <mergeCell ref="D126:E126"/>
    <mergeCell ref="G126:H127"/>
    <mergeCell ref="B127:C127"/>
    <mergeCell ref="D127:E127"/>
    <mergeCell ref="B128:C128"/>
    <mergeCell ref="D128:F128"/>
    <mergeCell ref="G128:H128"/>
    <mergeCell ref="D124:E124"/>
    <mergeCell ref="G124:H124"/>
    <mergeCell ref="B125:C125"/>
    <mergeCell ref="D125:E125"/>
    <mergeCell ref="G125:H125"/>
    <mergeCell ref="B126:C126"/>
    <mergeCell ref="G36:H36"/>
    <mergeCell ref="D71:E71"/>
    <mergeCell ref="A51:B51"/>
    <mergeCell ref="F63:H63"/>
    <mergeCell ref="G68:H68"/>
    <mergeCell ref="G69:H69"/>
    <mergeCell ref="G70:H70"/>
    <mergeCell ref="B110:C110"/>
    <mergeCell ref="D114:E114"/>
    <mergeCell ref="B115:C115"/>
    <mergeCell ref="A113:A114"/>
    <mergeCell ref="D109:E109"/>
    <mergeCell ref="B111:C111"/>
    <mergeCell ref="D111:F111"/>
    <mergeCell ref="D110:E110"/>
    <mergeCell ref="A122:A123"/>
    <mergeCell ref="B122:C123"/>
    <mergeCell ref="D122:F122"/>
    <mergeCell ref="B134:C134"/>
    <mergeCell ref="E134:F134"/>
    <mergeCell ref="G134:H134"/>
    <mergeCell ref="D130:E130"/>
    <mergeCell ref="G130:H130"/>
    <mergeCell ref="D131:E131"/>
    <mergeCell ref="B132:C132"/>
    <mergeCell ref="D132:H133"/>
    <mergeCell ref="B133:C133"/>
    <mergeCell ref="G122:H123"/>
    <mergeCell ref="D123:E123"/>
    <mergeCell ref="B23:H23"/>
    <mergeCell ref="B33:H33"/>
    <mergeCell ref="D72:E72"/>
    <mergeCell ref="G72:H72"/>
    <mergeCell ref="D43:E43"/>
    <mergeCell ref="G43:H43"/>
    <mergeCell ref="G37:H37"/>
    <mergeCell ref="G38:H38"/>
    <mergeCell ref="G39:H39"/>
    <mergeCell ref="G40:H40"/>
    <mergeCell ref="G41:H41"/>
    <mergeCell ref="G117:H117"/>
    <mergeCell ref="B34:C34"/>
    <mergeCell ref="D34:D35"/>
    <mergeCell ref="E34:E35"/>
    <mergeCell ref="F34:H34"/>
    <mergeCell ref="A91:B91"/>
    <mergeCell ref="G91:H91"/>
    <mergeCell ref="C89:D89"/>
    <mergeCell ref="E89:F89"/>
    <mergeCell ref="C90:D90"/>
    <mergeCell ref="G82:H82"/>
    <mergeCell ref="B15:H15"/>
    <mergeCell ref="B17:H17"/>
    <mergeCell ref="B18:H18"/>
    <mergeCell ref="A21:H21"/>
    <mergeCell ref="G35:H35"/>
    <mergeCell ref="D63:D64"/>
    <mergeCell ref="E63:E64"/>
    <mergeCell ref="D42:E42"/>
    <mergeCell ref="B27:H27"/>
    <mergeCell ref="B19:H19"/>
    <mergeCell ref="B16:H16"/>
    <mergeCell ref="G42:H42"/>
    <mergeCell ref="A105:A106"/>
    <mergeCell ref="G112:H112"/>
    <mergeCell ref="A1:H1"/>
    <mergeCell ref="A25:H25"/>
    <mergeCell ref="B31:H31"/>
    <mergeCell ref="B105:C106"/>
    <mergeCell ref="B103:H103"/>
    <mergeCell ref="D106:E106"/>
    <mergeCell ref="G105:H106"/>
    <mergeCell ref="A3:H3"/>
    <mergeCell ref="A29:H29"/>
    <mergeCell ref="A101:H101"/>
    <mergeCell ref="B9:H9"/>
    <mergeCell ref="B11:H11"/>
    <mergeCell ref="A81:B81"/>
    <mergeCell ref="D81:F81"/>
    <mergeCell ref="G81:H81"/>
    <mergeCell ref="A82:B82"/>
    <mergeCell ref="D82:F82"/>
    <mergeCell ref="B13:H13"/>
    <mergeCell ref="A58:H58"/>
    <mergeCell ref="B60:H60"/>
    <mergeCell ref="B62:H62"/>
    <mergeCell ref="G96:H96"/>
    <mergeCell ref="B107:C107"/>
    <mergeCell ref="B108:C108"/>
    <mergeCell ref="D107:E107"/>
    <mergeCell ref="D108:E108"/>
    <mergeCell ref="G97:H97"/>
    <mergeCell ref="A98:B98"/>
    <mergeCell ref="G98:H98"/>
    <mergeCell ref="A92:B92"/>
    <mergeCell ref="G92:H92"/>
    <mergeCell ref="A93:C93"/>
    <mergeCell ref="D93:F93"/>
    <mergeCell ref="G93:H93"/>
    <mergeCell ref="A95:B95"/>
    <mergeCell ref="G95:H95"/>
    <mergeCell ref="A96:B96"/>
    <mergeCell ref="C98:D98"/>
    <mergeCell ref="E98:F98"/>
    <mergeCell ref="D105:F105"/>
    <mergeCell ref="A99:C99"/>
    <mergeCell ref="D99:F99"/>
    <mergeCell ref="G99:H99"/>
    <mergeCell ref="A97:B97"/>
    <mergeCell ref="C97:D97"/>
    <mergeCell ref="E97:F97"/>
    <mergeCell ref="G107:H107"/>
    <mergeCell ref="A45:H45"/>
    <mergeCell ref="A74:H74"/>
    <mergeCell ref="B47:H47"/>
    <mergeCell ref="A49:B49"/>
    <mergeCell ref="D49:F49"/>
    <mergeCell ref="G49:H49"/>
    <mergeCell ref="A50:B50"/>
    <mergeCell ref="D50:F50"/>
    <mergeCell ref="G50:H50"/>
    <mergeCell ref="A53:B53"/>
    <mergeCell ref="D53:F53"/>
    <mergeCell ref="G53:H53"/>
    <mergeCell ref="A54:B54"/>
    <mergeCell ref="D54:F54"/>
    <mergeCell ref="G54:H54"/>
    <mergeCell ref="A55:B55"/>
    <mergeCell ref="D55:F55"/>
    <mergeCell ref="G55:H55"/>
    <mergeCell ref="A56:C56"/>
    <mergeCell ref="D56:F56"/>
    <mergeCell ref="G56:H56"/>
    <mergeCell ref="G64:H64"/>
    <mergeCell ref="G65:H65"/>
    <mergeCell ref="A79:B79"/>
    <mergeCell ref="A52:B52"/>
    <mergeCell ref="D51:F51"/>
    <mergeCell ref="D52:F52"/>
    <mergeCell ref="G51:H51"/>
    <mergeCell ref="G52:H52"/>
    <mergeCell ref="G79:H79"/>
    <mergeCell ref="D79:F79"/>
    <mergeCell ref="G67:H67"/>
    <mergeCell ref="B63:C63"/>
    <mergeCell ref="G71:H71"/>
    <mergeCell ref="D78:F78"/>
    <mergeCell ref="G78:H78"/>
    <mergeCell ref="B76:H76"/>
    <mergeCell ref="A78:B78"/>
    <mergeCell ref="C95:D95"/>
    <mergeCell ref="E95:F95"/>
    <mergeCell ref="C96:D96"/>
    <mergeCell ref="E96:F96"/>
    <mergeCell ref="C91:D91"/>
    <mergeCell ref="E91:F91"/>
    <mergeCell ref="C92:D92"/>
    <mergeCell ref="E92:F92"/>
    <mergeCell ref="G66:H66"/>
    <mergeCell ref="A83:C83"/>
    <mergeCell ref="G89:H89"/>
    <mergeCell ref="A90:B90"/>
    <mergeCell ref="D83:F83"/>
    <mergeCell ref="G83:H83"/>
    <mergeCell ref="A85:H85"/>
    <mergeCell ref="B87:H87"/>
    <mergeCell ref="A89:B89"/>
    <mergeCell ref="G90:H90"/>
    <mergeCell ref="A80:B80"/>
    <mergeCell ref="D80:F80"/>
    <mergeCell ref="G80:H80"/>
    <mergeCell ref="E90:F90"/>
  </mergeCells>
  <conditionalFormatting sqref="B108:D108 F107:H108 C50:C55 A81:A82 D81:D82 C79:C82">
    <cfRule type="containsBlanks" dxfId="149" priority="184">
      <formula>LEN(TRIM(A50))=0</formula>
    </cfRule>
  </conditionalFormatting>
  <conditionalFormatting sqref="B5">
    <cfRule type="containsBlanks" dxfId="148" priority="158">
      <formula>LEN(TRIM(B5))=0</formula>
    </cfRule>
  </conditionalFormatting>
  <conditionalFormatting sqref="B9">
    <cfRule type="containsBlanks" dxfId="147" priority="155">
      <formula>LEN(TRIM(B9))=0</formula>
    </cfRule>
  </conditionalFormatting>
  <conditionalFormatting sqref="B11">
    <cfRule type="containsBlanks" dxfId="146" priority="150">
      <formula>LEN(TRIM(B11))=0</formula>
    </cfRule>
  </conditionalFormatting>
  <conditionalFormatting sqref="B13">
    <cfRule type="containsBlanks" dxfId="145" priority="148">
      <formula>LEN(TRIM(B13))=0</formula>
    </cfRule>
  </conditionalFormatting>
  <conditionalFormatting sqref="D107">
    <cfRule type="containsBlanks" dxfId="144" priority="145">
      <formula>LEN(TRIM(D107))=0</formula>
    </cfRule>
  </conditionalFormatting>
  <conditionalFormatting sqref="G90">
    <cfRule type="containsBlanks" dxfId="143" priority="115">
      <formula>LEN(TRIM(G90))=0</formula>
    </cfRule>
  </conditionalFormatting>
  <conditionalFormatting sqref="G92">
    <cfRule type="containsBlanks" dxfId="142" priority="113">
      <formula>LEN(TRIM(G92))=0</formula>
    </cfRule>
  </conditionalFormatting>
  <conditionalFormatting sqref="G91">
    <cfRule type="containsBlanks" dxfId="141" priority="112">
      <formula>LEN(TRIM(G91))=0</formula>
    </cfRule>
  </conditionalFormatting>
  <conditionalFormatting sqref="G97">
    <cfRule type="containsBlanks" dxfId="140" priority="108">
      <formula>LEN(TRIM(G97))=0</formula>
    </cfRule>
  </conditionalFormatting>
  <conditionalFormatting sqref="G96">
    <cfRule type="containsBlanks" dxfId="139" priority="110">
      <formula>LEN(TRIM(G96))=0</formula>
    </cfRule>
  </conditionalFormatting>
  <conditionalFormatting sqref="G98">
    <cfRule type="containsBlanks" dxfId="138" priority="109">
      <formula>LEN(TRIM(G98))=0</formula>
    </cfRule>
  </conditionalFormatting>
  <conditionalFormatting sqref="A90">
    <cfRule type="containsBlanks" dxfId="137" priority="94">
      <formula>LEN(TRIM(A90))=0</formula>
    </cfRule>
  </conditionalFormatting>
  <conditionalFormatting sqref="C90">
    <cfRule type="containsBlanks" dxfId="136" priority="93">
      <formula>LEN(TRIM(C90))=0</formula>
    </cfRule>
  </conditionalFormatting>
  <conditionalFormatting sqref="E90">
    <cfRule type="containsBlanks" dxfId="135" priority="92">
      <formula>LEN(TRIM(E90))=0</formula>
    </cfRule>
  </conditionalFormatting>
  <conditionalFormatting sqref="A91:A92">
    <cfRule type="containsBlanks" dxfId="134" priority="91">
      <formula>LEN(TRIM(A91))=0</formula>
    </cfRule>
  </conditionalFormatting>
  <conditionalFormatting sqref="C91:C92">
    <cfRule type="containsBlanks" dxfId="133" priority="90">
      <formula>LEN(TRIM(C91))=0</formula>
    </cfRule>
  </conditionalFormatting>
  <conditionalFormatting sqref="E91:E92">
    <cfRule type="containsBlanks" dxfId="132" priority="89">
      <formula>LEN(TRIM(E91))=0</formula>
    </cfRule>
  </conditionalFormatting>
  <conditionalFormatting sqref="A96:A98">
    <cfRule type="containsBlanks" dxfId="131" priority="88">
      <formula>LEN(TRIM(A96))=0</formula>
    </cfRule>
  </conditionalFormatting>
  <conditionalFormatting sqref="C96:C98">
    <cfRule type="containsBlanks" dxfId="130" priority="87">
      <formula>LEN(TRIM(C96))=0</formula>
    </cfRule>
  </conditionalFormatting>
  <conditionalFormatting sqref="E96:E98">
    <cfRule type="containsBlanks" dxfId="129" priority="86">
      <formula>LEN(TRIM(E96))=0</formula>
    </cfRule>
  </conditionalFormatting>
  <conditionalFormatting sqref="G6">
    <cfRule type="containsBlanks" dxfId="128" priority="82">
      <formula>LEN(TRIM(G6))=0</formula>
    </cfRule>
  </conditionalFormatting>
  <conditionalFormatting sqref="G5">
    <cfRule type="containsBlanks" dxfId="127" priority="81">
      <formula>LEN(TRIM(G5))=0</formula>
    </cfRule>
  </conditionalFormatting>
  <conditionalFormatting sqref="B65:C70 E65:E70">
    <cfRule type="containsBlanks" dxfId="126" priority="72">
      <formula>LEN(TRIM(B65))=0</formula>
    </cfRule>
  </conditionalFormatting>
  <conditionalFormatting sqref="B36:C41 E36:E41">
    <cfRule type="containsBlanks" dxfId="125" priority="77">
      <formula>LEN(TRIM(B36))=0</formula>
    </cfRule>
  </conditionalFormatting>
  <conditionalFormatting sqref="D125 F124:H124 G125:H125">
    <cfRule type="containsBlanks" dxfId="124" priority="68">
      <formula>LEN(TRIM(D124))=0</formula>
    </cfRule>
  </conditionalFormatting>
  <conditionalFormatting sqref="D124">
    <cfRule type="containsBlanks" dxfId="123" priority="67">
      <formula>LEN(TRIM(D124))=0</formula>
    </cfRule>
  </conditionalFormatting>
  <conditionalFormatting sqref="F125">
    <cfRule type="containsBlanks" dxfId="122" priority="66">
      <formula>LEN(TRIM(F125))=0</formula>
    </cfRule>
  </conditionalFormatting>
  <conditionalFormatting sqref="B6">
    <cfRule type="containsBlanks" dxfId="121" priority="56">
      <formula>LEN(TRIM(B6))=0</formula>
    </cfRule>
  </conditionalFormatting>
  <conditionalFormatting sqref="B23">
    <cfRule type="containsBlanks" dxfId="120" priority="54">
      <formula>LEN(TRIM(B23))=0</formula>
    </cfRule>
  </conditionalFormatting>
  <conditionalFormatting sqref="D36:D41">
    <cfRule type="containsBlanks" dxfId="119" priority="53">
      <formula>LEN(TRIM(D36))=0</formula>
    </cfRule>
  </conditionalFormatting>
  <conditionalFormatting sqref="D65:D70">
    <cfRule type="containsBlanks" dxfId="118" priority="52">
      <formula>LEN(TRIM(D65))=0</formula>
    </cfRule>
  </conditionalFormatting>
  <conditionalFormatting sqref="A53:A55 D53:D55">
    <cfRule type="containsBlanks" dxfId="117" priority="51">
      <formula>LEN(TRIM(A53))=0</formula>
    </cfRule>
  </conditionalFormatting>
  <conditionalFormatting sqref="G54">
    <cfRule type="containsBlanks" dxfId="116" priority="49">
      <formula>LEN(TRIM(G54))=0</formula>
    </cfRule>
  </conditionalFormatting>
  <conditionalFormatting sqref="G50 G53">
    <cfRule type="containsBlanks" dxfId="115" priority="50">
      <formula>LEN(TRIM(G50))=0</formula>
    </cfRule>
  </conditionalFormatting>
  <conditionalFormatting sqref="G55">
    <cfRule type="containsBlanks" dxfId="114" priority="48">
      <formula>LEN(TRIM(G55))=0</formula>
    </cfRule>
  </conditionalFormatting>
  <conditionalFormatting sqref="A50">
    <cfRule type="containsBlanks" dxfId="113" priority="47">
      <formula>LEN(TRIM(A50))=0</formula>
    </cfRule>
  </conditionalFormatting>
  <conditionalFormatting sqref="D50">
    <cfRule type="containsBlanks" dxfId="112" priority="46">
      <formula>LEN(TRIM(D50))=0</formula>
    </cfRule>
  </conditionalFormatting>
  <conditionalFormatting sqref="G81">
    <cfRule type="containsBlanks" dxfId="111" priority="43">
      <formula>LEN(TRIM(G81))=0</formula>
    </cfRule>
  </conditionalFormatting>
  <conditionalFormatting sqref="G79">
    <cfRule type="containsBlanks" dxfId="110" priority="44">
      <formula>LEN(TRIM(G79))=0</formula>
    </cfRule>
  </conditionalFormatting>
  <conditionalFormatting sqref="G82">
    <cfRule type="containsBlanks" dxfId="109" priority="42">
      <formula>LEN(TRIM(G82))=0</formula>
    </cfRule>
  </conditionalFormatting>
  <conditionalFormatting sqref="A79">
    <cfRule type="containsBlanks" dxfId="108" priority="41">
      <formula>LEN(TRIM(A79))=0</formula>
    </cfRule>
  </conditionalFormatting>
  <conditionalFormatting sqref="D79">
    <cfRule type="containsBlanks" dxfId="107" priority="40">
      <formula>LEN(TRIM(D79))=0</formula>
    </cfRule>
  </conditionalFormatting>
  <conditionalFormatting sqref="A51">
    <cfRule type="containsBlanks" dxfId="106" priority="29">
      <formula>LEN(TRIM(A51))=0</formula>
    </cfRule>
  </conditionalFormatting>
  <conditionalFormatting sqref="D51">
    <cfRule type="containsBlanks" dxfId="105" priority="27">
      <formula>LEN(TRIM(D51))=0</formula>
    </cfRule>
  </conditionalFormatting>
  <conditionalFormatting sqref="G51">
    <cfRule type="containsBlanks" dxfId="104" priority="25">
      <formula>LEN(TRIM(G51))=0</formula>
    </cfRule>
  </conditionalFormatting>
  <conditionalFormatting sqref="G80">
    <cfRule type="containsBlanks" dxfId="103" priority="18">
      <formula>LEN(TRIM(G80))=0</formula>
    </cfRule>
  </conditionalFormatting>
  <conditionalFormatting sqref="A80">
    <cfRule type="containsBlanks" dxfId="102" priority="22">
      <formula>LEN(TRIM(A80))=0</formula>
    </cfRule>
  </conditionalFormatting>
  <conditionalFormatting sqref="D80">
    <cfRule type="containsBlanks" dxfId="101" priority="20">
      <formula>LEN(TRIM(D80))=0</formula>
    </cfRule>
  </conditionalFormatting>
  <conditionalFormatting sqref="A52">
    <cfRule type="containsBlanks" dxfId="100" priority="16">
      <formula>LEN(TRIM(A52))=0</formula>
    </cfRule>
  </conditionalFormatting>
  <conditionalFormatting sqref="D52">
    <cfRule type="containsBlanks" dxfId="99" priority="15">
      <formula>LEN(TRIM(D52))=0</formula>
    </cfRule>
  </conditionalFormatting>
  <conditionalFormatting sqref="G52">
    <cfRule type="containsBlanks" dxfId="98" priority="14">
      <formula>LEN(TRIM(G52))=0</formula>
    </cfRule>
  </conditionalFormatting>
  <conditionalFormatting sqref="D110:E110">
    <cfRule type="cellIs" dxfId="97" priority="13" operator="lessThan">
      <formula>0.1</formula>
    </cfRule>
  </conditionalFormatting>
  <conditionalFormatting sqref="D112:F112">
    <cfRule type="cellIs" dxfId="96" priority="12" operator="lessThan">
      <formula>0.5</formula>
    </cfRule>
  </conditionalFormatting>
  <conditionalFormatting sqref="D127:E127">
    <cfRule type="cellIs" dxfId="95" priority="11" operator="lessThan">
      <formula>0.1</formula>
    </cfRule>
  </conditionalFormatting>
  <conditionalFormatting sqref="D129:F129">
    <cfRule type="cellIs" dxfId="94" priority="10" operator="lessThan">
      <formula>0.5</formula>
    </cfRule>
  </conditionalFormatting>
  <conditionalFormatting sqref="G143:H143 G145:H148">
    <cfRule type="containsBlanks" dxfId="93" priority="7">
      <formula>LEN(TRIM(G143))=0</formula>
    </cfRule>
  </conditionalFormatting>
  <conditionalFormatting sqref="B139:C139">
    <cfRule type="containsBlanks" dxfId="92" priority="5">
      <formula>LEN(TRIM(B139))=0</formula>
    </cfRule>
  </conditionalFormatting>
  <conditionalFormatting sqref="B150:C150">
    <cfRule type="containsBlanks" dxfId="91" priority="4">
      <formula>LEN(TRIM(B150))=0</formula>
    </cfRule>
  </conditionalFormatting>
  <conditionalFormatting sqref="G144:H144">
    <cfRule type="containsBlanks" dxfId="90" priority="3">
      <formula>LEN(TRIM(G144))=0</formula>
    </cfRule>
  </conditionalFormatting>
  <hyperlinks>
    <hyperlink ref="B18:H18" r:id="rId1" display="Milestone_Report_template" xr:uid="{00000000-0004-0000-0000-000000000000}"/>
  </hyperlinks>
  <pageMargins left="0.70866141732283472" right="0.70866141732283472" top="1.2598425196850394" bottom="0.74803149606299213" header="0.31496062992125984" footer="0.31496062992125984"/>
  <pageSetup paperSize="9" scale="73" fitToHeight="0" orientation="portrait" r:id="rId2"/>
  <headerFooter>
    <oddHeader>&amp;L&amp;G</oddHeader>
    <oddFooter>&amp;L&amp;8&amp;F
&amp;A&amp;C&amp;8&amp;D&amp;R&amp;8&amp;P/&amp;N</oddFooter>
  </headerFooter>
  <rowBreaks count="4" manualBreakCount="4">
    <brk id="24" max="16383" man="1"/>
    <brk id="57" max="16383" man="1"/>
    <brk id="100" max="16383" man="1"/>
    <brk id="134" max="7" man="1"/>
  </rowBreaks>
  <customProperties>
    <customPr name="_pios_id" r:id="rId3"/>
    <customPr name="EpmWorksheetKeyString_GUID" r:id="rId4"/>
  </customProperties>
  <legacyDrawing r:id="rId5"/>
  <legacyDrawingHF r:id="rId6"/>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Appendix_C1!$B$61:$B$65</xm:f>
          </x14:formula1>
          <xm:sqref>B6</xm:sqref>
        </x14:dataValidation>
        <x14:dataValidation type="list" allowBlank="1" showInputMessage="1" showErrorMessage="1" xr:uid="{00000000-0002-0000-0000-000001000000}">
          <x14:formula1>
            <xm:f>Appendix_C1!$A$61:$A$65</xm:f>
          </x14:formula1>
          <xm:sqref>C50:C55 C79:C82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5"/>
  <sheetViews>
    <sheetView showGridLines="0" zoomScaleNormal="100" workbookViewId="0">
      <selection sqref="A1:H1"/>
    </sheetView>
  </sheetViews>
  <sheetFormatPr defaultColWidth="11" defaultRowHeight="13.2" x14ac:dyDescent="0.25"/>
  <cols>
    <col min="1" max="1" width="24.59765625" style="1" customWidth="1"/>
    <col min="2" max="3" width="16.59765625" style="1" customWidth="1"/>
    <col min="4" max="5" width="8.59765625" style="1" customWidth="1"/>
    <col min="6" max="6" width="16.59765625" style="1" customWidth="1"/>
    <col min="7" max="8" width="8.59765625" style="1" customWidth="1"/>
    <col min="9" max="16384" width="11" style="1"/>
  </cols>
  <sheetData>
    <row r="1" spans="1:8" ht="20.100000000000001" customHeight="1" x14ac:dyDescent="0.25">
      <c r="A1" s="100" t="s">
        <v>117</v>
      </c>
      <c r="B1" s="100"/>
      <c r="C1" s="100"/>
      <c r="D1" s="100"/>
      <c r="E1" s="100"/>
      <c r="F1" s="100"/>
      <c r="G1" s="100"/>
      <c r="H1" s="100"/>
    </row>
    <row r="2" spans="1:8" ht="9.9" customHeight="1" x14ac:dyDescent="0.25">
      <c r="A2" s="59"/>
      <c r="B2" s="25"/>
      <c r="C2" s="25"/>
      <c r="D2" s="25"/>
      <c r="E2" s="25"/>
      <c r="F2" s="25"/>
      <c r="G2" s="25"/>
      <c r="H2" s="25"/>
    </row>
    <row r="3" spans="1:8" ht="27.75" customHeight="1" x14ac:dyDescent="0.25">
      <c r="A3" s="40" t="s">
        <v>23</v>
      </c>
      <c r="B3" s="221" t="s">
        <v>116</v>
      </c>
      <c r="C3" s="222"/>
      <c r="D3" s="222"/>
      <c r="E3" s="222"/>
      <c r="F3" s="222"/>
      <c r="G3" s="222"/>
      <c r="H3" s="223"/>
    </row>
    <row r="4" spans="1:8" ht="15" customHeight="1" x14ac:dyDescent="0.25">
      <c r="A4" s="35"/>
      <c r="B4" s="16"/>
      <c r="C4" s="16"/>
      <c r="D4" s="16"/>
      <c r="E4" s="16"/>
      <c r="F4" s="16"/>
      <c r="G4" s="16"/>
      <c r="H4" s="16"/>
    </row>
    <row r="5" spans="1:8" ht="15" customHeight="1" x14ac:dyDescent="0.25">
      <c r="A5" s="35" t="s">
        <v>19</v>
      </c>
      <c r="B5" s="90"/>
      <c r="C5" s="224"/>
      <c r="D5" s="224"/>
      <c r="E5" s="224"/>
      <c r="F5" s="224"/>
      <c r="G5" s="224"/>
      <c r="H5" s="91"/>
    </row>
    <row r="6" spans="1:8" s="3" customFormat="1" ht="35.1" customHeight="1" x14ac:dyDescent="0.25">
      <c r="A6" s="43"/>
      <c r="B6" s="98" t="s">
        <v>16</v>
      </c>
      <c r="C6" s="98"/>
      <c r="D6" s="156" t="s">
        <v>94</v>
      </c>
      <c r="E6" s="156" t="s">
        <v>93</v>
      </c>
      <c r="F6" s="170" t="s">
        <v>95</v>
      </c>
      <c r="G6" s="171"/>
      <c r="H6" s="172"/>
    </row>
    <row r="7" spans="1:8" s="3" customFormat="1" ht="35.1" customHeight="1" x14ac:dyDescent="0.25">
      <c r="A7" s="44" t="s">
        <v>17</v>
      </c>
      <c r="B7" s="45" t="s">
        <v>18</v>
      </c>
      <c r="C7" s="45" t="s">
        <v>97</v>
      </c>
      <c r="D7" s="157"/>
      <c r="E7" s="157"/>
      <c r="F7" s="45" t="s">
        <v>18</v>
      </c>
      <c r="G7" s="109" t="s">
        <v>98</v>
      </c>
      <c r="H7" s="110"/>
    </row>
    <row r="8" spans="1:8" s="3" customFormat="1" ht="15" customHeight="1" x14ac:dyDescent="0.25">
      <c r="A8" s="43" t="s">
        <v>4</v>
      </c>
      <c r="B8" s="30"/>
      <c r="C8" s="30"/>
      <c r="D8" s="7"/>
      <c r="E8" s="7"/>
      <c r="F8" s="18">
        <f>(B8*D8)</f>
        <v>0</v>
      </c>
      <c r="G8" s="92">
        <f>(C8*E8)</f>
        <v>0</v>
      </c>
      <c r="H8" s="93"/>
    </row>
    <row r="9" spans="1:8" s="3" customFormat="1" ht="15" customHeight="1" x14ac:dyDescent="0.25">
      <c r="A9" s="43" t="s">
        <v>12</v>
      </c>
      <c r="B9" s="30"/>
      <c r="C9" s="30"/>
      <c r="D9" s="7"/>
      <c r="E9" s="7"/>
      <c r="F9" s="18">
        <f t="shared" ref="F9:F13" si="0">(B9*D9)</f>
        <v>0</v>
      </c>
      <c r="G9" s="92">
        <f t="shared" ref="G9:G13" si="1">(C9*E9)</f>
        <v>0</v>
      </c>
      <c r="H9" s="93"/>
    </row>
    <row r="10" spans="1:8" s="3" customFormat="1" ht="15" customHeight="1" x14ac:dyDescent="0.25">
      <c r="A10" s="43" t="s">
        <v>13</v>
      </c>
      <c r="B10" s="30"/>
      <c r="C10" s="30"/>
      <c r="D10" s="7"/>
      <c r="E10" s="7"/>
      <c r="F10" s="18">
        <f t="shared" si="0"/>
        <v>0</v>
      </c>
      <c r="G10" s="92">
        <f t="shared" si="1"/>
        <v>0</v>
      </c>
      <c r="H10" s="93"/>
    </row>
    <row r="11" spans="1:8" s="3" customFormat="1" ht="15" customHeight="1" x14ac:dyDescent="0.25">
      <c r="A11" s="43" t="s">
        <v>11</v>
      </c>
      <c r="B11" s="30"/>
      <c r="C11" s="30"/>
      <c r="D11" s="7"/>
      <c r="E11" s="7"/>
      <c r="F11" s="18">
        <f t="shared" si="0"/>
        <v>0</v>
      </c>
      <c r="G11" s="92">
        <f t="shared" si="1"/>
        <v>0</v>
      </c>
      <c r="H11" s="93"/>
    </row>
    <row r="12" spans="1:8" s="3" customFormat="1" ht="15" customHeight="1" x14ac:dyDescent="0.25">
      <c r="A12" s="43" t="s">
        <v>14</v>
      </c>
      <c r="B12" s="30"/>
      <c r="C12" s="30"/>
      <c r="D12" s="7"/>
      <c r="E12" s="7"/>
      <c r="F12" s="18">
        <f t="shared" si="0"/>
        <v>0</v>
      </c>
      <c r="G12" s="92">
        <f t="shared" si="1"/>
        <v>0</v>
      </c>
      <c r="H12" s="93"/>
    </row>
    <row r="13" spans="1:8" s="3" customFormat="1" ht="15" customHeight="1" x14ac:dyDescent="0.25">
      <c r="A13" s="43" t="s">
        <v>15</v>
      </c>
      <c r="B13" s="30"/>
      <c r="C13" s="30"/>
      <c r="D13" s="7"/>
      <c r="E13" s="7"/>
      <c r="F13" s="18">
        <f t="shared" si="0"/>
        <v>0</v>
      </c>
      <c r="G13" s="92">
        <f t="shared" si="1"/>
        <v>0</v>
      </c>
      <c r="H13" s="93"/>
    </row>
    <row r="14" spans="1:8" s="3" customFormat="1" ht="30" customHeight="1" x14ac:dyDescent="0.25">
      <c r="A14" s="46" t="s">
        <v>5</v>
      </c>
      <c r="B14" s="6">
        <f>SUM(B8:B13)</f>
        <v>0</v>
      </c>
      <c r="C14" s="6">
        <f>SUM(C8:C13)</f>
        <v>0</v>
      </c>
      <c r="D14" s="158" t="s">
        <v>96</v>
      </c>
      <c r="E14" s="159"/>
      <c r="F14" s="18">
        <f>SUM(F8:F13)</f>
        <v>0</v>
      </c>
      <c r="G14" s="92">
        <f>SUM(G8:G13)</f>
        <v>0</v>
      </c>
      <c r="H14" s="93"/>
    </row>
    <row r="15" spans="1:8" ht="30" customHeight="1" x14ac:dyDescent="0.25">
      <c r="A15" s="35"/>
      <c r="B15" s="16"/>
      <c r="C15" s="16"/>
      <c r="D15" s="158" t="s">
        <v>129</v>
      </c>
      <c r="E15" s="159"/>
      <c r="F15" s="33">
        <f>F14*1.2</f>
        <v>0</v>
      </c>
      <c r="G15" s="121">
        <f>G14*1.2</f>
        <v>0</v>
      </c>
      <c r="H15" s="122"/>
    </row>
    <row r="16" spans="1:8" ht="15" customHeight="1" x14ac:dyDescent="0.25">
      <c r="A16" s="35"/>
      <c r="B16" s="16"/>
      <c r="C16" s="16"/>
      <c r="D16" s="16"/>
      <c r="E16" s="16"/>
      <c r="F16" s="16"/>
      <c r="G16" s="16"/>
      <c r="H16" s="16"/>
    </row>
    <row r="17" spans="1:8" ht="15" customHeight="1" x14ac:dyDescent="0.25">
      <c r="A17" s="35" t="s">
        <v>20</v>
      </c>
      <c r="B17" s="90"/>
      <c r="C17" s="224"/>
      <c r="D17" s="224"/>
      <c r="E17" s="224"/>
      <c r="F17" s="224"/>
      <c r="G17" s="224"/>
      <c r="H17" s="91"/>
    </row>
    <row r="18" spans="1:8" ht="35.1" customHeight="1" x14ac:dyDescent="0.25">
      <c r="A18" s="43"/>
      <c r="B18" s="98" t="s">
        <v>16</v>
      </c>
      <c r="C18" s="98"/>
      <c r="D18" s="156" t="s">
        <v>94</v>
      </c>
      <c r="E18" s="156" t="s">
        <v>93</v>
      </c>
      <c r="F18" s="170" t="s">
        <v>95</v>
      </c>
      <c r="G18" s="171"/>
      <c r="H18" s="172"/>
    </row>
    <row r="19" spans="1:8" ht="35.1" customHeight="1" x14ac:dyDescent="0.25">
      <c r="A19" s="44" t="s">
        <v>17</v>
      </c>
      <c r="B19" s="45" t="s">
        <v>18</v>
      </c>
      <c r="C19" s="45" t="s">
        <v>97</v>
      </c>
      <c r="D19" s="157"/>
      <c r="E19" s="157"/>
      <c r="F19" s="45" t="s">
        <v>18</v>
      </c>
      <c r="G19" s="109" t="s">
        <v>98</v>
      </c>
      <c r="H19" s="110"/>
    </row>
    <row r="20" spans="1:8" ht="15" customHeight="1" x14ac:dyDescent="0.25">
      <c r="A20" s="43" t="s">
        <v>4</v>
      </c>
      <c r="B20" s="30"/>
      <c r="C20" s="30"/>
      <c r="D20" s="7"/>
      <c r="E20" s="7"/>
      <c r="F20" s="18">
        <f>(B20*D20)</f>
        <v>0</v>
      </c>
      <c r="G20" s="92">
        <f>(C20*E20)</f>
        <v>0</v>
      </c>
      <c r="H20" s="93"/>
    </row>
    <row r="21" spans="1:8" ht="15" customHeight="1" x14ac:dyDescent="0.25">
      <c r="A21" s="43" t="s">
        <v>12</v>
      </c>
      <c r="B21" s="30"/>
      <c r="C21" s="30"/>
      <c r="D21" s="7"/>
      <c r="E21" s="7"/>
      <c r="F21" s="18">
        <f t="shared" ref="F21:F25" si="2">(B21*D21)</f>
        <v>0</v>
      </c>
      <c r="G21" s="92">
        <f t="shared" ref="G21:G25" si="3">(C21*E21)</f>
        <v>0</v>
      </c>
      <c r="H21" s="93"/>
    </row>
    <row r="22" spans="1:8" ht="15" customHeight="1" x14ac:dyDescent="0.25">
      <c r="A22" s="43" t="s">
        <v>13</v>
      </c>
      <c r="B22" s="30"/>
      <c r="C22" s="30"/>
      <c r="D22" s="7"/>
      <c r="E22" s="7"/>
      <c r="F22" s="18">
        <f t="shared" si="2"/>
        <v>0</v>
      </c>
      <c r="G22" s="92">
        <f t="shared" si="3"/>
        <v>0</v>
      </c>
      <c r="H22" s="93"/>
    </row>
    <row r="23" spans="1:8" ht="15" customHeight="1" x14ac:dyDescent="0.25">
      <c r="A23" s="43" t="s">
        <v>11</v>
      </c>
      <c r="B23" s="30"/>
      <c r="C23" s="30"/>
      <c r="D23" s="7"/>
      <c r="E23" s="7"/>
      <c r="F23" s="18">
        <f t="shared" si="2"/>
        <v>0</v>
      </c>
      <c r="G23" s="92">
        <f t="shared" si="3"/>
        <v>0</v>
      </c>
      <c r="H23" s="93"/>
    </row>
    <row r="24" spans="1:8" ht="15" customHeight="1" x14ac:dyDescent="0.25">
      <c r="A24" s="43" t="s">
        <v>14</v>
      </c>
      <c r="B24" s="30"/>
      <c r="C24" s="30"/>
      <c r="D24" s="7"/>
      <c r="E24" s="7"/>
      <c r="F24" s="18">
        <f t="shared" si="2"/>
        <v>0</v>
      </c>
      <c r="G24" s="92">
        <f t="shared" si="3"/>
        <v>0</v>
      </c>
      <c r="H24" s="93"/>
    </row>
    <row r="25" spans="1:8" ht="15" customHeight="1" x14ac:dyDescent="0.25">
      <c r="A25" s="43" t="s">
        <v>15</v>
      </c>
      <c r="B25" s="30"/>
      <c r="C25" s="30"/>
      <c r="D25" s="7"/>
      <c r="E25" s="7"/>
      <c r="F25" s="18">
        <f t="shared" si="2"/>
        <v>0</v>
      </c>
      <c r="G25" s="92">
        <f t="shared" si="3"/>
        <v>0</v>
      </c>
      <c r="H25" s="93"/>
    </row>
    <row r="26" spans="1:8" ht="30" customHeight="1" x14ac:dyDescent="0.25">
      <c r="A26" s="46" t="s">
        <v>5</v>
      </c>
      <c r="B26" s="6">
        <f>SUM(B20:B25)</f>
        <v>0</v>
      </c>
      <c r="C26" s="6">
        <f>SUM(C20:C25)</f>
        <v>0</v>
      </c>
      <c r="D26" s="158" t="s">
        <v>96</v>
      </c>
      <c r="E26" s="159"/>
      <c r="F26" s="18">
        <f>SUM(F20:F25)</f>
        <v>0</v>
      </c>
      <c r="G26" s="92">
        <f>SUM(G20:G25)</f>
        <v>0</v>
      </c>
      <c r="H26" s="93"/>
    </row>
    <row r="27" spans="1:8" ht="30" customHeight="1" x14ac:dyDescent="0.25">
      <c r="A27" s="35"/>
      <c r="B27" s="16"/>
      <c r="C27" s="16"/>
      <c r="D27" s="158" t="s">
        <v>129</v>
      </c>
      <c r="E27" s="159"/>
      <c r="F27" s="33">
        <f>F26*1.2</f>
        <v>0</v>
      </c>
      <c r="G27" s="121">
        <f>G26*1.2</f>
        <v>0</v>
      </c>
      <c r="H27" s="122"/>
    </row>
    <row r="28" spans="1:8" ht="15" customHeight="1" x14ac:dyDescent="0.25"/>
    <row r="29" spans="1:8" ht="15" customHeight="1" x14ac:dyDescent="0.25">
      <c r="A29" s="35" t="s">
        <v>21</v>
      </c>
      <c r="B29" s="90"/>
      <c r="C29" s="224"/>
      <c r="D29" s="224"/>
      <c r="E29" s="224"/>
      <c r="F29" s="224"/>
      <c r="G29" s="224"/>
      <c r="H29" s="91"/>
    </row>
    <row r="30" spans="1:8" ht="35.1" customHeight="1" x14ac:dyDescent="0.25">
      <c r="A30" s="43"/>
      <c r="B30" s="98" t="s">
        <v>16</v>
      </c>
      <c r="C30" s="98"/>
      <c r="D30" s="156" t="s">
        <v>94</v>
      </c>
      <c r="E30" s="156" t="s">
        <v>93</v>
      </c>
      <c r="F30" s="170" t="s">
        <v>95</v>
      </c>
      <c r="G30" s="171"/>
      <c r="H30" s="172"/>
    </row>
    <row r="31" spans="1:8" ht="35.1" customHeight="1" x14ac:dyDescent="0.25">
      <c r="A31" s="44" t="s">
        <v>17</v>
      </c>
      <c r="B31" s="45" t="s">
        <v>18</v>
      </c>
      <c r="C31" s="45" t="s">
        <v>97</v>
      </c>
      <c r="D31" s="157"/>
      <c r="E31" s="157"/>
      <c r="F31" s="45" t="s">
        <v>18</v>
      </c>
      <c r="G31" s="109" t="s">
        <v>98</v>
      </c>
      <c r="H31" s="110"/>
    </row>
    <row r="32" spans="1:8" ht="15" customHeight="1" x14ac:dyDescent="0.25">
      <c r="A32" s="43" t="s">
        <v>4</v>
      </c>
      <c r="B32" s="30"/>
      <c r="C32" s="30"/>
      <c r="D32" s="7"/>
      <c r="E32" s="7"/>
      <c r="F32" s="18">
        <f>(B32*D32)</f>
        <v>0</v>
      </c>
      <c r="G32" s="92">
        <f>(C32*E32)</f>
        <v>0</v>
      </c>
      <c r="H32" s="93"/>
    </row>
    <row r="33" spans="1:8" ht="15" customHeight="1" x14ac:dyDescent="0.25">
      <c r="A33" s="43" t="s">
        <v>12</v>
      </c>
      <c r="B33" s="30"/>
      <c r="C33" s="30"/>
      <c r="D33" s="7"/>
      <c r="E33" s="7"/>
      <c r="F33" s="18">
        <f t="shared" ref="F33:F37" si="4">(B33*D33)</f>
        <v>0</v>
      </c>
      <c r="G33" s="92">
        <f t="shared" ref="G33:G37" si="5">(C33*E33)</f>
        <v>0</v>
      </c>
      <c r="H33" s="93"/>
    </row>
    <row r="34" spans="1:8" ht="15" customHeight="1" x14ac:dyDescent="0.25">
      <c r="A34" s="43" t="s">
        <v>13</v>
      </c>
      <c r="B34" s="30"/>
      <c r="C34" s="30"/>
      <c r="D34" s="7"/>
      <c r="E34" s="7"/>
      <c r="F34" s="18">
        <f t="shared" si="4"/>
        <v>0</v>
      </c>
      <c r="G34" s="92">
        <f t="shared" si="5"/>
        <v>0</v>
      </c>
      <c r="H34" s="93"/>
    </row>
    <row r="35" spans="1:8" ht="15" customHeight="1" x14ac:dyDescent="0.25">
      <c r="A35" s="43" t="s">
        <v>11</v>
      </c>
      <c r="B35" s="30"/>
      <c r="C35" s="30"/>
      <c r="D35" s="7"/>
      <c r="E35" s="7"/>
      <c r="F35" s="18">
        <f t="shared" si="4"/>
        <v>0</v>
      </c>
      <c r="G35" s="92">
        <f t="shared" si="5"/>
        <v>0</v>
      </c>
      <c r="H35" s="93"/>
    </row>
    <row r="36" spans="1:8" ht="15" customHeight="1" x14ac:dyDescent="0.25">
      <c r="A36" s="43" t="s">
        <v>14</v>
      </c>
      <c r="B36" s="30"/>
      <c r="C36" s="30"/>
      <c r="D36" s="7"/>
      <c r="E36" s="7"/>
      <c r="F36" s="18">
        <f t="shared" si="4"/>
        <v>0</v>
      </c>
      <c r="G36" s="92">
        <f t="shared" si="5"/>
        <v>0</v>
      </c>
      <c r="H36" s="93"/>
    </row>
    <row r="37" spans="1:8" ht="15" customHeight="1" x14ac:dyDescent="0.25">
      <c r="A37" s="43" t="s">
        <v>15</v>
      </c>
      <c r="B37" s="30"/>
      <c r="C37" s="30"/>
      <c r="D37" s="7"/>
      <c r="E37" s="7"/>
      <c r="F37" s="18">
        <f t="shared" si="4"/>
        <v>0</v>
      </c>
      <c r="G37" s="92">
        <f t="shared" si="5"/>
        <v>0</v>
      </c>
      <c r="H37" s="93"/>
    </row>
    <row r="38" spans="1:8" ht="30" customHeight="1" x14ac:dyDescent="0.25">
      <c r="A38" s="46" t="s">
        <v>5</v>
      </c>
      <c r="B38" s="6">
        <f>SUM(B32:B37)</f>
        <v>0</v>
      </c>
      <c r="C38" s="6">
        <f>SUM(C32:C37)</f>
        <v>0</v>
      </c>
      <c r="D38" s="158" t="s">
        <v>96</v>
      </c>
      <c r="E38" s="159"/>
      <c r="F38" s="18">
        <f>SUM(F32:F37)</f>
        <v>0</v>
      </c>
      <c r="G38" s="92">
        <f>SUM(G32:G37)</f>
        <v>0</v>
      </c>
      <c r="H38" s="93"/>
    </row>
    <row r="39" spans="1:8" ht="30" customHeight="1" x14ac:dyDescent="0.25">
      <c r="A39" s="35"/>
      <c r="B39" s="16"/>
      <c r="C39" s="16"/>
      <c r="D39" s="158" t="s">
        <v>129</v>
      </c>
      <c r="E39" s="159"/>
      <c r="F39" s="33">
        <f>F38*1.2</f>
        <v>0</v>
      </c>
      <c r="G39" s="121">
        <f>G38*1.2</f>
        <v>0</v>
      </c>
      <c r="H39" s="122"/>
    </row>
    <row r="40" spans="1:8" ht="15" customHeight="1" x14ac:dyDescent="0.25"/>
    <row r="41" spans="1:8" ht="15" customHeight="1" x14ac:dyDescent="0.25">
      <c r="A41" s="35" t="s">
        <v>22</v>
      </c>
      <c r="B41" s="90"/>
      <c r="C41" s="224"/>
      <c r="D41" s="224"/>
      <c r="E41" s="224"/>
      <c r="F41" s="224"/>
      <c r="G41" s="224"/>
      <c r="H41" s="91"/>
    </row>
    <row r="42" spans="1:8" ht="35.1" customHeight="1" x14ac:dyDescent="0.25">
      <c r="A42" s="43"/>
      <c r="B42" s="98" t="s">
        <v>16</v>
      </c>
      <c r="C42" s="98"/>
      <c r="D42" s="156" t="s">
        <v>94</v>
      </c>
      <c r="E42" s="156" t="s">
        <v>93</v>
      </c>
      <c r="F42" s="170" t="s">
        <v>95</v>
      </c>
      <c r="G42" s="171"/>
      <c r="H42" s="172"/>
    </row>
    <row r="43" spans="1:8" ht="35.1" customHeight="1" x14ac:dyDescent="0.25">
      <c r="A43" s="44" t="s">
        <v>17</v>
      </c>
      <c r="B43" s="45" t="s">
        <v>18</v>
      </c>
      <c r="C43" s="45" t="s">
        <v>97</v>
      </c>
      <c r="D43" s="157"/>
      <c r="E43" s="157"/>
      <c r="F43" s="45" t="s">
        <v>18</v>
      </c>
      <c r="G43" s="109" t="s">
        <v>98</v>
      </c>
      <c r="H43" s="110"/>
    </row>
    <row r="44" spans="1:8" ht="15" customHeight="1" x14ac:dyDescent="0.25">
      <c r="A44" s="43" t="s">
        <v>4</v>
      </c>
      <c r="B44" s="30"/>
      <c r="C44" s="30"/>
      <c r="D44" s="7"/>
      <c r="E44" s="7"/>
      <c r="F44" s="18">
        <f>(B44*D44)</f>
        <v>0</v>
      </c>
      <c r="G44" s="92">
        <f>(C44*E44)</f>
        <v>0</v>
      </c>
      <c r="H44" s="93"/>
    </row>
    <row r="45" spans="1:8" ht="15" customHeight="1" x14ac:dyDescent="0.25">
      <c r="A45" s="43" t="s">
        <v>12</v>
      </c>
      <c r="B45" s="30"/>
      <c r="C45" s="30"/>
      <c r="D45" s="7"/>
      <c r="E45" s="7"/>
      <c r="F45" s="18">
        <f t="shared" ref="F45:F49" si="6">(B45*D45)</f>
        <v>0</v>
      </c>
      <c r="G45" s="92">
        <f t="shared" ref="G45:G49" si="7">(C45*E45)</f>
        <v>0</v>
      </c>
      <c r="H45" s="93"/>
    </row>
    <row r="46" spans="1:8" ht="15" customHeight="1" x14ac:dyDescent="0.25">
      <c r="A46" s="43" t="s">
        <v>13</v>
      </c>
      <c r="B46" s="30"/>
      <c r="C46" s="30"/>
      <c r="D46" s="7"/>
      <c r="E46" s="7"/>
      <c r="F46" s="18">
        <f t="shared" si="6"/>
        <v>0</v>
      </c>
      <c r="G46" s="92">
        <f t="shared" si="7"/>
        <v>0</v>
      </c>
      <c r="H46" s="93"/>
    </row>
    <row r="47" spans="1:8" ht="15" customHeight="1" x14ac:dyDescent="0.25">
      <c r="A47" s="43" t="s">
        <v>11</v>
      </c>
      <c r="B47" s="30"/>
      <c r="C47" s="30"/>
      <c r="D47" s="7"/>
      <c r="E47" s="7"/>
      <c r="F47" s="18">
        <f t="shared" si="6"/>
        <v>0</v>
      </c>
      <c r="G47" s="92">
        <f t="shared" si="7"/>
        <v>0</v>
      </c>
      <c r="H47" s="93"/>
    </row>
    <row r="48" spans="1:8" ht="15" customHeight="1" x14ac:dyDescent="0.25">
      <c r="A48" s="43" t="s">
        <v>14</v>
      </c>
      <c r="B48" s="30"/>
      <c r="C48" s="30"/>
      <c r="D48" s="7"/>
      <c r="E48" s="7"/>
      <c r="F48" s="18">
        <f t="shared" si="6"/>
        <v>0</v>
      </c>
      <c r="G48" s="92">
        <f t="shared" si="7"/>
        <v>0</v>
      </c>
      <c r="H48" s="93"/>
    </row>
    <row r="49" spans="1:8" ht="15" customHeight="1" x14ac:dyDescent="0.25">
      <c r="A49" s="43" t="s">
        <v>15</v>
      </c>
      <c r="B49" s="30"/>
      <c r="C49" s="30"/>
      <c r="D49" s="7"/>
      <c r="E49" s="7"/>
      <c r="F49" s="18">
        <f t="shared" si="6"/>
        <v>0</v>
      </c>
      <c r="G49" s="92">
        <f t="shared" si="7"/>
        <v>0</v>
      </c>
      <c r="H49" s="93"/>
    </row>
    <row r="50" spans="1:8" ht="30" customHeight="1" x14ac:dyDescent="0.25">
      <c r="A50" s="46" t="s">
        <v>5</v>
      </c>
      <c r="B50" s="6">
        <f>SUM(B44:B49)</f>
        <v>0</v>
      </c>
      <c r="C50" s="6">
        <f>SUM(C44:C49)</f>
        <v>0</v>
      </c>
      <c r="D50" s="158" t="s">
        <v>96</v>
      </c>
      <c r="E50" s="159"/>
      <c r="F50" s="18">
        <f>SUM(F44:F49)</f>
        <v>0</v>
      </c>
      <c r="G50" s="92">
        <f>SUM(G44:G49)</f>
        <v>0</v>
      </c>
      <c r="H50" s="93"/>
    </row>
    <row r="51" spans="1:8" ht="30" customHeight="1" x14ac:dyDescent="0.25">
      <c r="A51" s="35"/>
      <c r="B51" s="16"/>
      <c r="C51" s="16"/>
      <c r="D51" s="158" t="s">
        <v>129</v>
      </c>
      <c r="E51" s="159"/>
      <c r="F51" s="33">
        <f>F50*1.2</f>
        <v>0</v>
      </c>
      <c r="G51" s="121">
        <f>G50*1.2</f>
        <v>0</v>
      </c>
      <c r="H51" s="122"/>
    </row>
    <row r="60" spans="1:8" x14ac:dyDescent="0.25">
      <c r="A60" s="1" t="s">
        <v>42</v>
      </c>
      <c r="B60" s="1" t="s">
        <v>85</v>
      </c>
    </row>
    <row r="61" spans="1:8" x14ac:dyDescent="0.25">
      <c r="A61" s="60" t="s">
        <v>43</v>
      </c>
      <c r="B61" s="60" t="s">
        <v>86</v>
      </c>
    </row>
    <row r="62" spans="1:8" x14ac:dyDescent="0.25">
      <c r="A62" s="61" t="s">
        <v>44</v>
      </c>
      <c r="B62" s="61" t="s">
        <v>87</v>
      </c>
    </row>
    <row r="63" spans="1:8" x14ac:dyDescent="0.25">
      <c r="A63" s="61" t="s">
        <v>45</v>
      </c>
      <c r="B63" s="61" t="s">
        <v>88</v>
      </c>
    </row>
    <row r="64" spans="1:8" x14ac:dyDescent="0.25">
      <c r="A64" s="61" t="s">
        <v>46</v>
      </c>
      <c r="B64" s="61" t="s">
        <v>89</v>
      </c>
    </row>
    <row r="65" spans="1:2" x14ac:dyDescent="0.25">
      <c r="A65" s="62" t="s">
        <v>47</v>
      </c>
      <c r="B65" s="62" t="s">
        <v>90</v>
      </c>
    </row>
  </sheetData>
  <sheetProtection password="A824" sheet="1" formatColumns="0" formatRows="0"/>
  <mergeCells count="66">
    <mergeCell ref="D51:E51"/>
    <mergeCell ref="G51:H51"/>
    <mergeCell ref="D50:E50"/>
    <mergeCell ref="G50:H50"/>
    <mergeCell ref="G44:H44"/>
    <mergeCell ref="G45:H45"/>
    <mergeCell ref="G46:H46"/>
    <mergeCell ref="G47:H47"/>
    <mergeCell ref="G48:H48"/>
    <mergeCell ref="G49:H49"/>
    <mergeCell ref="D38:E38"/>
    <mergeCell ref="G38:H38"/>
    <mergeCell ref="B41:H41"/>
    <mergeCell ref="B42:C42"/>
    <mergeCell ref="D42:D43"/>
    <mergeCell ref="E42:E43"/>
    <mergeCell ref="F42:H42"/>
    <mergeCell ref="G43:H43"/>
    <mergeCell ref="D39:E39"/>
    <mergeCell ref="G39:H39"/>
    <mergeCell ref="G37:H37"/>
    <mergeCell ref="D26:E26"/>
    <mergeCell ref="G26:H26"/>
    <mergeCell ref="B29:H29"/>
    <mergeCell ref="B30:C30"/>
    <mergeCell ref="D30:D31"/>
    <mergeCell ref="E30:E31"/>
    <mergeCell ref="F30:H30"/>
    <mergeCell ref="G31:H31"/>
    <mergeCell ref="G32:H32"/>
    <mergeCell ref="G33:H33"/>
    <mergeCell ref="G34:H34"/>
    <mergeCell ref="G35:H35"/>
    <mergeCell ref="G36:H36"/>
    <mergeCell ref="D27:E27"/>
    <mergeCell ref="G27:H27"/>
    <mergeCell ref="G25:H25"/>
    <mergeCell ref="D14:E14"/>
    <mergeCell ref="G14:H14"/>
    <mergeCell ref="B17:H17"/>
    <mergeCell ref="B18:C18"/>
    <mergeCell ref="D18:D19"/>
    <mergeCell ref="E18:E19"/>
    <mergeCell ref="F18:H18"/>
    <mergeCell ref="G19:H19"/>
    <mergeCell ref="G20:H20"/>
    <mergeCell ref="G21:H21"/>
    <mergeCell ref="G22:H22"/>
    <mergeCell ref="G23:H23"/>
    <mergeCell ref="G24:H24"/>
    <mergeCell ref="D15:E15"/>
    <mergeCell ref="G15:H15"/>
    <mergeCell ref="G13:H13"/>
    <mergeCell ref="A1:H1"/>
    <mergeCell ref="B3:H3"/>
    <mergeCell ref="B5:H5"/>
    <mergeCell ref="B6:C6"/>
    <mergeCell ref="D6:D7"/>
    <mergeCell ref="E6:E7"/>
    <mergeCell ref="F6:H6"/>
    <mergeCell ref="G7:H7"/>
    <mergeCell ref="G8:H8"/>
    <mergeCell ref="G9:H9"/>
    <mergeCell ref="G10:H10"/>
    <mergeCell ref="G11:H11"/>
    <mergeCell ref="G12:H12"/>
  </mergeCells>
  <conditionalFormatting sqref="B8:C13">
    <cfRule type="containsBlanks" dxfId="89" priority="21">
      <formula>LEN(TRIM(B8))=0</formula>
    </cfRule>
  </conditionalFormatting>
  <conditionalFormatting sqref="B3">
    <cfRule type="containsBlanks" dxfId="88" priority="19">
      <formula>LEN(TRIM(B3))=0</formula>
    </cfRule>
  </conditionalFormatting>
  <conditionalFormatting sqref="B5">
    <cfRule type="containsBlanks" dxfId="87" priority="18">
      <formula>LEN(TRIM(B5))=0</formula>
    </cfRule>
  </conditionalFormatting>
  <conditionalFormatting sqref="B20:C25">
    <cfRule type="containsBlanks" dxfId="86" priority="17">
      <formula>LEN(TRIM(B20))=0</formula>
    </cfRule>
  </conditionalFormatting>
  <conditionalFormatting sqref="B17">
    <cfRule type="containsBlanks" dxfId="85" priority="16">
      <formula>LEN(TRIM(B17))=0</formula>
    </cfRule>
  </conditionalFormatting>
  <conditionalFormatting sqref="B32:C37">
    <cfRule type="containsBlanks" dxfId="84" priority="15">
      <formula>LEN(TRIM(B32))=0</formula>
    </cfRule>
  </conditionalFormatting>
  <conditionalFormatting sqref="B29">
    <cfRule type="containsBlanks" dxfId="83" priority="14">
      <formula>LEN(TRIM(B29))=0</formula>
    </cfRule>
  </conditionalFormatting>
  <conditionalFormatting sqref="B44:C49">
    <cfRule type="containsBlanks" dxfId="82" priority="13">
      <formula>LEN(TRIM(B44))=0</formula>
    </cfRule>
  </conditionalFormatting>
  <conditionalFormatting sqref="B41">
    <cfRule type="containsBlanks" dxfId="81" priority="12">
      <formula>LEN(TRIM(B41))=0</formula>
    </cfRule>
  </conditionalFormatting>
  <conditionalFormatting sqref="E8:E13">
    <cfRule type="containsBlanks" dxfId="80" priority="8">
      <formula>LEN(TRIM(E8))=0</formula>
    </cfRule>
  </conditionalFormatting>
  <conditionalFormatting sqref="D8:D13">
    <cfRule type="containsBlanks" dxfId="79" priority="7">
      <formula>LEN(TRIM(D8))=0</formula>
    </cfRule>
  </conditionalFormatting>
  <conditionalFormatting sqref="E20:E25">
    <cfRule type="containsBlanks" dxfId="78" priority="6">
      <formula>LEN(TRIM(E20))=0</formula>
    </cfRule>
  </conditionalFormatting>
  <conditionalFormatting sqref="D20:D25">
    <cfRule type="containsBlanks" dxfId="77" priority="5">
      <formula>LEN(TRIM(D20))=0</formula>
    </cfRule>
  </conditionalFormatting>
  <conditionalFormatting sqref="E32:E37">
    <cfRule type="containsBlanks" dxfId="76" priority="4">
      <formula>LEN(TRIM(E32))=0</formula>
    </cfRule>
  </conditionalFormatting>
  <conditionalFormatting sqref="D32:D37">
    <cfRule type="containsBlanks" dxfId="75" priority="3">
      <formula>LEN(TRIM(D32))=0</formula>
    </cfRule>
  </conditionalFormatting>
  <conditionalFormatting sqref="E44:E49">
    <cfRule type="containsBlanks" dxfId="74" priority="2">
      <formula>LEN(TRIM(E44))=0</formula>
    </cfRule>
  </conditionalFormatting>
  <conditionalFormatting sqref="D44:D49">
    <cfRule type="containsBlanks" dxfId="73" priority="1">
      <formula>LEN(TRIM(D44))=0</formula>
    </cfRule>
  </conditionalFormatting>
  <pageMargins left="0.70866141732283472" right="0.70866141732283472" top="1.2598425196850394" bottom="0.74803149606299213" header="0.31496062992125984" footer="0.31496062992125984"/>
  <pageSetup paperSize="9" scale="73" fitToHeight="0" orientation="portrait" r:id="rId1"/>
  <headerFooter>
    <oddHeader>&amp;L&amp;G</oddHeader>
    <oddFooter>&amp;L&amp;8&amp;F
&amp;A&amp;C&amp;8&amp;D&amp;R&amp;8&amp;P/&amp;N</oddFooter>
  </headerFooter>
  <rowBreaks count="1" manualBreakCount="1">
    <brk id="28" max="7"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1"/>
  <sheetViews>
    <sheetView showGridLines="0" zoomScaleNormal="100" workbookViewId="0">
      <selection sqref="A1:H1"/>
    </sheetView>
  </sheetViews>
  <sheetFormatPr defaultColWidth="11" defaultRowHeight="13.2" x14ac:dyDescent="0.25"/>
  <cols>
    <col min="1" max="1" width="24.59765625" style="1" customWidth="1"/>
    <col min="2" max="3" width="16.59765625" style="1" customWidth="1"/>
    <col min="4" max="5" width="8.59765625" style="1" customWidth="1"/>
    <col min="6" max="6" width="16.59765625" style="1" customWidth="1"/>
    <col min="7" max="8" width="8.59765625" style="1" customWidth="1"/>
    <col min="9" max="16384" width="11" style="1"/>
  </cols>
  <sheetData>
    <row r="1" spans="1:8" ht="20.100000000000001" customHeight="1" x14ac:dyDescent="0.25">
      <c r="A1" s="100" t="s">
        <v>118</v>
      </c>
      <c r="B1" s="100"/>
      <c r="C1" s="100"/>
      <c r="D1" s="100"/>
      <c r="E1" s="100"/>
      <c r="F1" s="100"/>
      <c r="G1" s="100"/>
      <c r="H1" s="100"/>
    </row>
    <row r="2" spans="1:8" ht="9.9" customHeight="1" x14ac:dyDescent="0.25">
      <c r="A2" s="59"/>
      <c r="B2" s="25"/>
      <c r="C2" s="25"/>
      <c r="D2" s="25"/>
      <c r="E2" s="25"/>
      <c r="F2" s="25"/>
      <c r="G2" s="25"/>
      <c r="H2" s="25"/>
    </row>
    <row r="3" spans="1:8" ht="28.5" customHeight="1" x14ac:dyDescent="0.25">
      <c r="A3" s="40" t="s">
        <v>23</v>
      </c>
      <c r="B3" s="221" t="s">
        <v>119</v>
      </c>
      <c r="C3" s="222"/>
      <c r="D3" s="222"/>
      <c r="E3" s="222"/>
      <c r="F3" s="222"/>
      <c r="G3" s="222"/>
      <c r="H3" s="223"/>
    </row>
    <row r="4" spans="1:8" ht="15" customHeight="1" x14ac:dyDescent="0.25">
      <c r="A4" s="35"/>
      <c r="B4" s="16"/>
      <c r="C4" s="16"/>
      <c r="D4" s="16"/>
      <c r="E4" s="16"/>
      <c r="F4" s="16"/>
      <c r="G4" s="16"/>
      <c r="H4" s="16"/>
    </row>
    <row r="5" spans="1:8" ht="15" customHeight="1" x14ac:dyDescent="0.25">
      <c r="A5" s="35" t="s">
        <v>59</v>
      </c>
      <c r="B5" s="90"/>
      <c r="C5" s="224"/>
      <c r="D5" s="224"/>
      <c r="E5" s="224"/>
      <c r="F5" s="224"/>
      <c r="G5" s="224"/>
      <c r="H5" s="91"/>
    </row>
    <row r="6" spans="1:8" s="3" customFormat="1" ht="35.1" customHeight="1" x14ac:dyDescent="0.25">
      <c r="A6" s="43"/>
      <c r="B6" s="98" t="s">
        <v>16</v>
      </c>
      <c r="C6" s="98"/>
      <c r="D6" s="156" t="s">
        <v>94</v>
      </c>
      <c r="E6" s="156" t="s">
        <v>93</v>
      </c>
      <c r="F6" s="170" t="s">
        <v>95</v>
      </c>
      <c r="G6" s="171"/>
      <c r="H6" s="172"/>
    </row>
    <row r="7" spans="1:8" s="3" customFormat="1" ht="35.1" customHeight="1" x14ac:dyDescent="0.25">
      <c r="A7" s="44" t="s">
        <v>17</v>
      </c>
      <c r="B7" s="45" t="s">
        <v>18</v>
      </c>
      <c r="C7" s="45" t="s">
        <v>97</v>
      </c>
      <c r="D7" s="157"/>
      <c r="E7" s="157"/>
      <c r="F7" s="45" t="s">
        <v>18</v>
      </c>
      <c r="G7" s="109" t="s">
        <v>98</v>
      </c>
      <c r="H7" s="110"/>
    </row>
    <row r="8" spans="1:8" s="3" customFormat="1" ht="15" customHeight="1" x14ac:dyDescent="0.25">
      <c r="A8" s="43" t="s">
        <v>4</v>
      </c>
      <c r="B8" s="30"/>
      <c r="C8" s="30"/>
      <c r="D8" s="21">
        <f>'Request Additional Funds'!$D36</f>
        <v>0</v>
      </c>
      <c r="E8" s="21">
        <f>'Request Additional Funds'!$E36</f>
        <v>0</v>
      </c>
      <c r="F8" s="18">
        <f>(B8*D8)</f>
        <v>0</v>
      </c>
      <c r="G8" s="92">
        <f>(C8*E8)</f>
        <v>0</v>
      </c>
      <c r="H8" s="93"/>
    </row>
    <row r="9" spans="1:8" s="3" customFormat="1" ht="15" customHeight="1" x14ac:dyDescent="0.25">
      <c r="A9" s="43" t="s">
        <v>12</v>
      </c>
      <c r="B9" s="30"/>
      <c r="C9" s="30"/>
      <c r="D9" s="21">
        <f>'Request Additional Funds'!$D37</f>
        <v>0</v>
      </c>
      <c r="E9" s="21">
        <f>'Request Additional Funds'!$E37</f>
        <v>0</v>
      </c>
      <c r="F9" s="18">
        <f t="shared" ref="F9:G13" si="0">(B9*D9)</f>
        <v>0</v>
      </c>
      <c r="G9" s="92">
        <f t="shared" si="0"/>
        <v>0</v>
      </c>
      <c r="H9" s="93"/>
    </row>
    <row r="10" spans="1:8" s="3" customFormat="1" ht="15" customHeight="1" x14ac:dyDescent="0.25">
      <c r="A10" s="43" t="s">
        <v>13</v>
      </c>
      <c r="B10" s="30"/>
      <c r="C10" s="30"/>
      <c r="D10" s="21">
        <f>'Request Additional Funds'!$D38</f>
        <v>0</v>
      </c>
      <c r="E10" s="21">
        <f>'Request Additional Funds'!$E38</f>
        <v>0</v>
      </c>
      <c r="F10" s="18">
        <f t="shared" si="0"/>
        <v>0</v>
      </c>
      <c r="G10" s="92">
        <f t="shared" si="0"/>
        <v>0</v>
      </c>
      <c r="H10" s="93"/>
    </row>
    <row r="11" spans="1:8" s="3" customFormat="1" ht="15" customHeight="1" x14ac:dyDescent="0.25">
      <c r="A11" s="43" t="s">
        <v>11</v>
      </c>
      <c r="B11" s="30"/>
      <c r="C11" s="30"/>
      <c r="D11" s="21">
        <f>'Request Additional Funds'!$D39</f>
        <v>0</v>
      </c>
      <c r="E11" s="21">
        <f>'Request Additional Funds'!$E39</f>
        <v>0</v>
      </c>
      <c r="F11" s="18">
        <f t="shared" si="0"/>
        <v>0</v>
      </c>
      <c r="G11" s="92">
        <f t="shared" si="0"/>
        <v>0</v>
      </c>
      <c r="H11" s="93"/>
    </row>
    <row r="12" spans="1:8" s="3" customFormat="1" ht="15" customHeight="1" x14ac:dyDescent="0.25">
      <c r="A12" s="43" t="s">
        <v>14</v>
      </c>
      <c r="B12" s="30"/>
      <c r="C12" s="30"/>
      <c r="D12" s="21">
        <f>'Request Additional Funds'!$D40</f>
        <v>0</v>
      </c>
      <c r="E12" s="21">
        <f>'Request Additional Funds'!$E40</f>
        <v>0</v>
      </c>
      <c r="F12" s="18">
        <f t="shared" si="0"/>
        <v>0</v>
      </c>
      <c r="G12" s="92">
        <f t="shared" si="0"/>
        <v>0</v>
      </c>
      <c r="H12" s="93"/>
    </row>
    <row r="13" spans="1:8" s="3" customFormat="1" ht="15" customHeight="1" x14ac:dyDescent="0.25">
      <c r="A13" s="43" t="s">
        <v>15</v>
      </c>
      <c r="B13" s="30"/>
      <c r="C13" s="30"/>
      <c r="D13" s="21">
        <f>'Request Additional Funds'!$D41</f>
        <v>0</v>
      </c>
      <c r="E13" s="21">
        <f>'Request Additional Funds'!$E41</f>
        <v>0</v>
      </c>
      <c r="F13" s="18">
        <f t="shared" si="0"/>
        <v>0</v>
      </c>
      <c r="G13" s="92">
        <f t="shared" si="0"/>
        <v>0</v>
      </c>
      <c r="H13" s="93"/>
    </row>
    <row r="14" spans="1:8" s="3" customFormat="1" ht="30" customHeight="1" x14ac:dyDescent="0.25">
      <c r="A14" s="46" t="s">
        <v>5</v>
      </c>
      <c r="B14" s="6">
        <f>SUM(B8:B13)</f>
        <v>0</v>
      </c>
      <c r="C14" s="6">
        <f>SUM(C8:C13)</f>
        <v>0</v>
      </c>
      <c r="D14" s="158" t="s">
        <v>96</v>
      </c>
      <c r="E14" s="159"/>
      <c r="F14" s="18">
        <f>SUM(F8:F13)</f>
        <v>0</v>
      </c>
      <c r="G14" s="92">
        <f>SUM(G8:G13)</f>
        <v>0</v>
      </c>
      <c r="H14" s="93"/>
    </row>
    <row r="15" spans="1:8" ht="30" customHeight="1" x14ac:dyDescent="0.25">
      <c r="A15" s="35"/>
      <c r="B15" s="16"/>
      <c r="C15" s="16"/>
      <c r="D15" s="158" t="s">
        <v>129</v>
      </c>
      <c r="E15" s="159"/>
      <c r="F15" s="33">
        <f>F14*1.2</f>
        <v>0</v>
      </c>
      <c r="G15" s="121">
        <f>G14*1.2</f>
        <v>0</v>
      </c>
      <c r="H15" s="122"/>
    </row>
    <row r="16" spans="1:8" ht="15" customHeight="1" x14ac:dyDescent="0.25">
      <c r="A16" s="35"/>
      <c r="B16" s="16"/>
      <c r="C16" s="16"/>
      <c r="D16" s="16"/>
      <c r="E16" s="16"/>
      <c r="F16" s="16"/>
      <c r="G16" s="16"/>
      <c r="H16" s="16"/>
    </row>
    <row r="17" spans="1:8" ht="15" customHeight="1" x14ac:dyDescent="0.25">
      <c r="A17" s="35" t="s">
        <v>60</v>
      </c>
      <c r="B17" s="90"/>
      <c r="C17" s="224"/>
      <c r="D17" s="224"/>
      <c r="E17" s="224"/>
      <c r="F17" s="224"/>
      <c r="G17" s="224"/>
      <c r="H17" s="91"/>
    </row>
    <row r="18" spans="1:8" ht="35.1" customHeight="1" x14ac:dyDescent="0.25">
      <c r="A18" s="43"/>
      <c r="B18" s="98" t="s">
        <v>16</v>
      </c>
      <c r="C18" s="98"/>
      <c r="D18" s="156" t="s">
        <v>94</v>
      </c>
      <c r="E18" s="156" t="s">
        <v>93</v>
      </c>
      <c r="F18" s="170" t="s">
        <v>95</v>
      </c>
      <c r="G18" s="171"/>
      <c r="H18" s="172"/>
    </row>
    <row r="19" spans="1:8" ht="35.1" customHeight="1" x14ac:dyDescent="0.25">
      <c r="A19" s="44" t="s">
        <v>17</v>
      </c>
      <c r="B19" s="45" t="s">
        <v>18</v>
      </c>
      <c r="C19" s="45" t="s">
        <v>97</v>
      </c>
      <c r="D19" s="157"/>
      <c r="E19" s="157"/>
      <c r="F19" s="45" t="s">
        <v>18</v>
      </c>
      <c r="G19" s="109" t="s">
        <v>98</v>
      </c>
      <c r="H19" s="110"/>
    </row>
    <row r="20" spans="1:8" ht="15" customHeight="1" x14ac:dyDescent="0.25">
      <c r="A20" s="43" t="s">
        <v>4</v>
      </c>
      <c r="B20" s="30"/>
      <c r="C20" s="30"/>
      <c r="D20" s="21">
        <f>'Request Additional Funds'!$D36</f>
        <v>0</v>
      </c>
      <c r="E20" s="21">
        <f>'Request Additional Funds'!$E36</f>
        <v>0</v>
      </c>
      <c r="F20" s="18">
        <f>(B20*D20)</f>
        <v>0</v>
      </c>
      <c r="G20" s="92">
        <f>(C20*E20)</f>
        <v>0</v>
      </c>
      <c r="H20" s="93"/>
    </row>
    <row r="21" spans="1:8" ht="15" customHeight="1" x14ac:dyDescent="0.25">
      <c r="A21" s="43" t="s">
        <v>12</v>
      </c>
      <c r="B21" s="30"/>
      <c r="C21" s="30"/>
      <c r="D21" s="21">
        <f>'Request Additional Funds'!$D37</f>
        <v>0</v>
      </c>
      <c r="E21" s="21">
        <f>'Request Additional Funds'!$E37</f>
        <v>0</v>
      </c>
      <c r="F21" s="18">
        <f t="shared" ref="F21:F25" si="1">(B21*D21)</f>
        <v>0</v>
      </c>
      <c r="G21" s="92">
        <f t="shared" ref="G21:G25" si="2">(C21*E21)</f>
        <v>0</v>
      </c>
      <c r="H21" s="93"/>
    </row>
    <row r="22" spans="1:8" ht="15" customHeight="1" x14ac:dyDescent="0.25">
      <c r="A22" s="43" t="s">
        <v>13</v>
      </c>
      <c r="B22" s="30"/>
      <c r="C22" s="30"/>
      <c r="D22" s="21">
        <f>'Request Additional Funds'!$D38</f>
        <v>0</v>
      </c>
      <c r="E22" s="21">
        <f>'Request Additional Funds'!$E38</f>
        <v>0</v>
      </c>
      <c r="F22" s="18">
        <f t="shared" si="1"/>
        <v>0</v>
      </c>
      <c r="G22" s="92">
        <f t="shared" si="2"/>
        <v>0</v>
      </c>
      <c r="H22" s="93"/>
    </row>
    <row r="23" spans="1:8" ht="15" customHeight="1" x14ac:dyDescent="0.25">
      <c r="A23" s="43" t="s">
        <v>11</v>
      </c>
      <c r="B23" s="30"/>
      <c r="C23" s="30"/>
      <c r="D23" s="21">
        <f>'Request Additional Funds'!$D39</f>
        <v>0</v>
      </c>
      <c r="E23" s="21">
        <f>'Request Additional Funds'!$E39</f>
        <v>0</v>
      </c>
      <c r="F23" s="18">
        <f t="shared" si="1"/>
        <v>0</v>
      </c>
      <c r="G23" s="92">
        <f t="shared" si="2"/>
        <v>0</v>
      </c>
      <c r="H23" s="93"/>
    </row>
    <row r="24" spans="1:8" ht="15" customHeight="1" x14ac:dyDescent="0.25">
      <c r="A24" s="43" t="s">
        <v>14</v>
      </c>
      <c r="B24" s="30"/>
      <c r="C24" s="30"/>
      <c r="D24" s="21">
        <f>'Request Additional Funds'!$D40</f>
        <v>0</v>
      </c>
      <c r="E24" s="21">
        <f>'Request Additional Funds'!$E40</f>
        <v>0</v>
      </c>
      <c r="F24" s="18">
        <f t="shared" si="1"/>
        <v>0</v>
      </c>
      <c r="G24" s="92">
        <f t="shared" si="2"/>
        <v>0</v>
      </c>
      <c r="H24" s="93"/>
    </row>
    <row r="25" spans="1:8" ht="15" customHeight="1" x14ac:dyDescent="0.25">
      <c r="A25" s="43" t="s">
        <v>15</v>
      </c>
      <c r="B25" s="30"/>
      <c r="C25" s="30"/>
      <c r="D25" s="21">
        <f>'Request Additional Funds'!$D41</f>
        <v>0</v>
      </c>
      <c r="E25" s="21">
        <f>'Request Additional Funds'!$E41</f>
        <v>0</v>
      </c>
      <c r="F25" s="18">
        <f t="shared" si="1"/>
        <v>0</v>
      </c>
      <c r="G25" s="92">
        <f t="shared" si="2"/>
        <v>0</v>
      </c>
      <c r="H25" s="93"/>
    </row>
    <row r="26" spans="1:8" ht="30" customHeight="1" x14ac:dyDescent="0.25">
      <c r="A26" s="46" t="s">
        <v>5</v>
      </c>
      <c r="B26" s="6">
        <f>SUM(B20:B25)</f>
        <v>0</v>
      </c>
      <c r="C26" s="6">
        <f>SUM(C20:C25)</f>
        <v>0</v>
      </c>
      <c r="D26" s="158" t="s">
        <v>96</v>
      </c>
      <c r="E26" s="159"/>
      <c r="F26" s="18">
        <f>SUM(F20:F25)</f>
        <v>0</v>
      </c>
      <c r="G26" s="92">
        <f>SUM(G20:G25)</f>
        <v>0</v>
      </c>
      <c r="H26" s="93"/>
    </row>
    <row r="27" spans="1:8" ht="30" customHeight="1" x14ac:dyDescent="0.25">
      <c r="A27" s="35"/>
      <c r="B27" s="16"/>
      <c r="C27" s="16"/>
      <c r="D27" s="158" t="s">
        <v>129</v>
      </c>
      <c r="E27" s="159"/>
      <c r="F27" s="33">
        <f>F26*1.2</f>
        <v>0</v>
      </c>
      <c r="G27" s="121">
        <f>G26*1.2</f>
        <v>0</v>
      </c>
      <c r="H27" s="122"/>
    </row>
    <row r="28" spans="1:8" ht="15" customHeight="1" x14ac:dyDescent="0.25"/>
    <row r="29" spans="1:8" ht="15" customHeight="1" x14ac:dyDescent="0.25">
      <c r="A29" s="35" t="s">
        <v>61</v>
      </c>
      <c r="B29" s="90"/>
      <c r="C29" s="224"/>
      <c r="D29" s="224"/>
      <c r="E29" s="224"/>
      <c r="F29" s="224"/>
      <c r="G29" s="224"/>
      <c r="H29" s="91"/>
    </row>
    <row r="30" spans="1:8" ht="35.1" customHeight="1" x14ac:dyDescent="0.25">
      <c r="A30" s="43"/>
      <c r="B30" s="98" t="s">
        <v>16</v>
      </c>
      <c r="C30" s="98"/>
      <c r="D30" s="156" t="s">
        <v>94</v>
      </c>
      <c r="E30" s="156" t="s">
        <v>93</v>
      </c>
      <c r="F30" s="170" t="s">
        <v>95</v>
      </c>
      <c r="G30" s="171"/>
      <c r="H30" s="172"/>
    </row>
    <row r="31" spans="1:8" ht="35.1" customHeight="1" x14ac:dyDescent="0.25">
      <c r="A31" s="44" t="s">
        <v>17</v>
      </c>
      <c r="B31" s="45" t="s">
        <v>18</v>
      </c>
      <c r="C31" s="45" t="s">
        <v>97</v>
      </c>
      <c r="D31" s="157"/>
      <c r="E31" s="157"/>
      <c r="F31" s="45" t="s">
        <v>18</v>
      </c>
      <c r="G31" s="109" t="s">
        <v>98</v>
      </c>
      <c r="H31" s="110"/>
    </row>
    <row r="32" spans="1:8" ht="15" customHeight="1" x14ac:dyDescent="0.25">
      <c r="A32" s="43" t="s">
        <v>4</v>
      </c>
      <c r="B32" s="30"/>
      <c r="C32" s="30"/>
      <c r="D32" s="21">
        <f>'Request Additional Funds'!$D36</f>
        <v>0</v>
      </c>
      <c r="E32" s="21">
        <f>'Request Additional Funds'!$E36</f>
        <v>0</v>
      </c>
      <c r="F32" s="18">
        <f>(B32*D32)</f>
        <v>0</v>
      </c>
      <c r="G32" s="92">
        <f>(C32*E32)</f>
        <v>0</v>
      </c>
      <c r="H32" s="93"/>
    </row>
    <row r="33" spans="1:8" ht="15" customHeight="1" x14ac:dyDescent="0.25">
      <c r="A33" s="43" t="s">
        <v>12</v>
      </c>
      <c r="B33" s="30"/>
      <c r="C33" s="30"/>
      <c r="D33" s="21">
        <f>'Request Additional Funds'!$D37</f>
        <v>0</v>
      </c>
      <c r="E33" s="21">
        <f>'Request Additional Funds'!$E37</f>
        <v>0</v>
      </c>
      <c r="F33" s="18">
        <f t="shared" ref="F33:F37" si="3">(B33*D33)</f>
        <v>0</v>
      </c>
      <c r="G33" s="92">
        <f t="shared" ref="G33:G37" si="4">(C33*E33)</f>
        <v>0</v>
      </c>
      <c r="H33" s="93"/>
    </row>
    <row r="34" spans="1:8" ht="15" customHeight="1" x14ac:dyDescent="0.25">
      <c r="A34" s="43" t="s">
        <v>13</v>
      </c>
      <c r="B34" s="30"/>
      <c r="C34" s="30"/>
      <c r="D34" s="21">
        <f>'Request Additional Funds'!$D38</f>
        <v>0</v>
      </c>
      <c r="E34" s="21">
        <f>'Request Additional Funds'!$E38</f>
        <v>0</v>
      </c>
      <c r="F34" s="18">
        <f t="shared" si="3"/>
        <v>0</v>
      </c>
      <c r="G34" s="92">
        <f t="shared" si="4"/>
        <v>0</v>
      </c>
      <c r="H34" s="93"/>
    </row>
    <row r="35" spans="1:8" ht="15" customHeight="1" x14ac:dyDescent="0.25">
      <c r="A35" s="43" t="s">
        <v>11</v>
      </c>
      <c r="B35" s="30"/>
      <c r="C35" s="30"/>
      <c r="D35" s="21">
        <f>'Request Additional Funds'!$D39</f>
        <v>0</v>
      </c>
      <c r="E35" s="21">
        <f>'Request Additional Funds'!$E39</f>
        <v>0</v>
      </c>
      <c r="F35" s="18">
        <f t="shared" si="3"/>
        <v>0</v>
      </c>
      <c r="G35" s="92">
        <f t="shared" si="4"/>
        <v>0</v>
      </c>
      <c r="H35" s="93"/>
    </row>
    <row r="36" spans="1:8" ht="15" customHeight="1" x14ac:dyDescent="0.25">
      <c r="A36" s="43" t="s">
        <v>14</v>
      </c>
      <c r="B36" s="30"/>
      <c r="C36" s="30"/>
      <c r="D36" s="21">
        <f>'Request Additional Funds'!$D40</f>
        <v>0</v>
      </c>
      <c r="E36" s="21">
        <f>'Request Additional Funds'!$E40</f>
        <v>0</v>
      </c>
      <c r="F36" s="18">
        <f t="shared" si="3"/>
        <v>0</v>
      </c>
      <c r="G36" s="92">
        <f t="shared" si="4"/>
        <v>0</v>
      </c>
      <c r="H36" s="93"/>
    </row>
    <row r="37" spans="1:8" ht="15" customHeight="1" x14ac:dyDescent="0.25">
      <c r="A37" s="43" t="s">
        <v>15</v>
      </c>
      <c r="B37" s="30"/>
      <c r="C37" s="30"/>
      <c r="D37" s="21">
        <f>'Request Additional Funds'!$D41</f>
        <v>0</v>
      </c>
      <c r="E37" s="21">
        <f>'Request Additional Funds'!$E41</f>
        <v>0</v>
      </c>
      <c r="F37" s="18">
        <f t="shared" si="3"/>
        <v>0</v>
      </c>
      <c r="G37" s="92">
        <f t="shared" si="4"/>
        <v>0</v>
      </c>
      <c r="H37" s="93"/>
    </row>
    <row r="38" spans="1:8" ht="30" customHeight="1" x14ac:dyDescent="0.25">
      <c r="A38" s="46" t="s">
        <v>5</v>
      </c>
      <c r="B38" s="6">
        <f>SUM(B32:B37)</f>
        <v>0</v>
      </c>
      <c r="C38" s="6">
        <f>SUM(C32:C37)</f>
        <v>0</v>
      </c>
      <c r="D38" s="158" t="s">
        <v>96</v>
      </c>
      <c r="E38" s="159"/>
      <c r="F38" s="18">
        <f>SUM(F32:F37)</f>
        <v>0</v>
      </c>
      <c r="G38" s="92">
        <f>SUM(G32:G37)</f>
        <v>0</v>
      </c>
      <c r="H38" s="93"/>
    </row>
    <row r="39" spans="1:8" ht="30" customHeight="1" x14ac:dyDescent="0.25">
      <c r="A39" s="35"/>
      <c r="B39" s="16"/>
      <c r="C39" s="16"/>
      <c r="D39" s="158" t="s">
        <v>129</v>
      </c>
      <c r="E39" s="159"/>
      <c r="F39" s="33">
        <f>F38*1.2</f>
        <v>0</v>
      </c>
      <c r="G39" s="121">
        <f>G38*1.2</f>
        <v>0</v>
      </c>
      <c r="H39" s="122"/>
    </row>
    <row r="40" spans="1:8" ht="15" customHeight="1" x14ac:dyDescent="0.25"/>
    <row r="41" spans="1:8" ht="15" customHeight="1" x14ac:dyDescent="0.25">
      <c r="A41" s="35" t="s">
        <v>62</v>
      </c>
      <c r="B41" s="90"/>
      <c r="C41" s="224"/>
      <c r="D41" s="224"/>
      <c r="E41" s="224"/>
      <c r="F41" s="224"/>
      <c r="G41" s="224"/>
      <c r="H41" s="91"/>
    </row>
    <row r="42" spans="1:8" ht="35.1" customHeight="1" x14ac:dyDescent="0.25">
      <c r="A42" s="43"/>
      <c r="B42" s="98" t="s">
        <v>16</v>
      </c>
      <c r="C42" s="98"/>
      <c r="D42" s="156" t="s">
        <v>94</v>
      </c>
      <c r="E42" s="156" t="s">
        <v>93</v>
      </c>
      <c r="F42" s="170" t="s">
        <v>95</v>
      </c>
      <c r="G42" s="171"/>
      <c r="H42" s="172"/>
    </row>
    <row r="43" spans="1:8" ht="35.1" customHeight="1" x14ac:dyDescent="0.25">
      <c r="A43" s="44" t="s">
        <v>17</v>
      </c>
      <c r="B43" s="45" t="s">
        <v>18</v>
      </c>
      <c r="C43" s="45" t="s">
        <v>97</v>
      </c>
      <c r="D43" s="157"/>
      <c r="E43" s="157"/>
      <c r="F43" s="45" t="s">
        <v>18</v>
      </c>
      <c r="G43" s="109" t="s">
        <v>98</v>
      </c>
      <c r="H43" s="110"/>
    </row>
    <row r="44" spans="1:8" ht="15" customHeight="1" x14ac:dyDescent="0.25">
      <c r="A44" s="43" t="s">
        <v>4</v>
      </c>
      <c r="B44" s="30"/>
      <c r="C44" s="30"/>
      <c r="D44" s="21">
        <f>'Request Additional Funds'!$D36</f>
        <v>0</v>
      </c>
      <c r="E44" s="21">
        <f>'Request Additional Funds'!$E36</f>
        <v>0</v>
      </c>
      <c r="F44" s="18">
        <f>(B44*D44)</f>
        <v>0</v>
      </c>
      <c r="G44" s="92">
        <f>(C44*E44)</f>
        <v>0</v>
      </c>
      <c r="H44" s="93"/>
    </row>
    <row r="45" spans="1:8" ht="15" customHeight="1" x14ac:dyDescent="0.25">
      <c r="A45" s="43" t="s">
        <v>12</v>
      </c>
      <c r="B45" s="30"/>
      <c r="C45" s="30"/>
      <c r="D45" s="21">
        <f>'Request Additional Funds'!$D37</f>
        <v>0</v>
      </c>
      <c r="E45" s="21">
        <f>'Request Additional Funds'!$E37</f>
        <v>0</v>
      </c>
      <c r="F45" s="18">
        <f t="shared" ref="F45:F49" si="5">(B45*D45)</f>
        <v>0</v>
      </c>
      <c r="G45" s="92">
        <f t="shared" ref="G45:G49" si="6">(C45*E45)</f>
        <v>0</v>
      </c>
      <c r="H45" s="93"/>
    </row>
    <row r="46" spans="1:8" ht="15" customHeight="1" x14ac:dyDescent="0.25">
      <c r="A46" s="43" t="s">
        <v>13</v>
      </c>
      <c r="B46" s="30"/>
      <c r="C46" s="30"/>
      <c r="D46" s="21">
        <f>'Request Additional Funds'!$D38</f>
        <v>0</v>
      </c>
      <c r="E46" s="21">
        <f>'Request Additional Funds'!$E38</f>
        <v>0</v>
      </c>
      <c r="F46" s="18">
        <f t="shared" si="5"/>
        <v>0</v>
      </c>
      <c r="G46" s="92">
        <f t="shared" si="6"/>
        <v>0</v>
      </c>
      <c r="H46" s="93"/>
    </row>
    <row r="47" spans="1:8" ht="15" customHeight="1" x14ac:dyDescent="0.25">
      <c r="A47" s="43" t="s">
        <v>11</v>
      </c>
      <c r="B47" s="30"/>
      <c r="C47" s="30"/>
      <c r="D47" s="21">
        <f>'Request Additional Funds'!$D39</f>
        <v>0</v>
      </c>
      <c r="E47" s="21">
        <f>'Request Additional Funds'!$E39</f>
        <v>0</v>
      </c>
      <c r="F47" s="18">
        <f t="shared" si="5"/>
        <v>0</v>
      </c>
      <c r="G47" s="92">
        <f t="shared" si="6"/>
        <v>0</v>
      </c>
      <c r="H47" s="93"/>
    </row>
    <row r="48" spans="1:8" ht="15" customHeight="1" x14ac:dyDescent="0.25">
      <c r="A48" s="43" t="s">
        <v>14</v>
      </c>
      <c r="B48" s="30"/>
      <c r="C48" s="30"/>
      <c r="D48" s="21">
        <f>'Request Additional Funds'!$D40</f>
        <v>0</v>
      </c>
      <c r="E48" s="21">
        <f>'Request Additional Funds'!$E40</f>
        <v>0</v>
      </c>
      <c r="F48" s="18">
        <f t="shared" si="5"/>
        <v>0</v>
      </c>
      <c r="G48" s="92">
        <f t="shared" si="6"/>
        <v>0</v>
      </c>
      <c r="H48" s="93"/>
    </row>
    <row r="49" spans="1:8" ht="15" customHeight="1" x14ac:dyDescent="0.25">
      <c r="A49" s="43" t="s">
        <v>15</v>
      </c>
      <c r="B49" s="30"/>
      <c r="C49" s="30"/>
      <c r="D49" s="21">
        <f>'Request Additional Funds'!$D41</f>
        <v>0</v>
      </c>
      <c r="E49" s="21">
        <f>'Request Additional Funds'!$E41</f>
        <v>0</v>
      </c>
      <c r="F49" s="18">
        <f t="shared" si="5"/>
        <v>0</v>
      </c>
      <c r="G49" s="92">
        <f t="shared" si="6"/>
        <v>0</v>
      </c>
      <c r="H49" s="93"/>
    </row>
    <row r="50" spans="1:8" ht="30" customHeight="1" x14ac:dyDescent="0.25">
      <c r="A50" s="46" t="s">
        <v>5</v>
      </c>
      <c r="B50" s="6">
        <f>SUM(B44:B49)</f>
        <v>0</v>
      </c>
      <c r="C50" s="6">
        <f>SUM(C44:C49)</f>
        <v>0</v>
      </c>
      <c r="D50" s="158" t="s">
        <v>96</v>
      </c>
      <c r="E50" s="159"/>
      <c r="F50" s="18">
        <f>SUM(F44:F49)</f>
        <v>0</v>
      </c>
      <c r="G50" s="92">
        <f>SUM(G44:G49)</f>
        <v>0</v>
      </c>
      <c r="H50" s="93"/>
    </row>
    <row r="51" spans="1:8" ht="30" customHeight="1" x14ac:dyDescent="0.25">
      <c r="A51" s="35"/>
      <c r="B51" s="16"/>
      <c r="C51" s="16"/>
      <c r="D51" s="158" t="s">
        <v>129</v>
      </c>
      <c r="E51" s="159"/>
      <c r="F51" s="33">
        <f>F50*1.2</f>
        <v>0</v>
      </c>
      <c r="G51" s="121">
        <f>G50*1.2</f>
        <v>0</v>
      </c>
      <c r="H51" s="122"/>
    </row>
  </sheetData>
  <sheetProtection password="A824" sheet="1" formatColumns="0" formatRows="0"/>
  <mergeCells count="66">
    <mergeCell ref="D50:E50"/>
    <mergeCell ref="G50:H50"/>
    <mergeCell ref="G44:H44"/>
    <mergeCell ref="G45:H45"/>
    <mergeCell ref="G46:H46"/>
    <mergeCell ref="G47:H47"/>
    <mergeCell ref="G48:H48"/>
    <mergeCell ref="G49:H49"/>
    <mergeCell ref="D38:E38"/>
    <mergeCell ref="G38:H38"/>
    <mergeCell ref="B41:H41"/>
    <mergeCell ref="B42:C42"/>
    <mergeCell ref="D42:D43"/>
    <mergeCell ref="E42:E43"/>
    <mergeCell ref="F42:H42"/>
    <mergeCell ref="G43:H43"/>
    <mergeCell ref="D39:E39"/>
    <mergeCell ref="G39:H39"/>
    <mergeCell ref="G37:H37"/>
    <mergeCell ref="D26:E26"/>
    <mergeCell ref="G26:H26"/>
    <mergeCell ref="B29:H29"/>
    <mergeCell ref="B30:C30"/>
    <mergeCell ref="D30:D31"/>
    <mergeCell ref="E30:E31"/>
    <mergeCell ref="F30:H30"/>
    <mergeCell ref="G31:H31"/>
    <mergeCell ref="G32:H32"/>
    <mergeCell ref="G33:H33"/>
    <mergeCell ref="G34:H34"/>
    <mergeCell ref="G35:H35"/>
    <mergeCell ref="G36:H36"/>
    <mergeCell ref="D27:E27"/>
    <mergeCell ref="G27:H27"/>
    <mergeCell ref="G25:H25"/>
    <mergeCell ref="D14:E14"/>
    <mergeCell ref="G14:H14"/>
    <mergeCell ref="B17:H17"/>
    <mergeCell ref="B18:C18"/>
    <mergeCell ref="D18:D19"/>
    <mergeCell ref="E18:E19"/>
    <mergeCell ref="F18:H18"/>
    <mergeCell ref="G19:H19"/>
    <mergeCell ref="G20:H20"/>
    <mergeCell ref="G21:H21"/>
    <mergeCell ref="G22:H22"/>
    <mergeCell ref="G23:H23"/>
    <mergeCell ref="G24:H24"/>
    <mergeCell ref="D15:E15"/>
    <mergeCell ref="G15:H15"/>
    <mergeCell ref="D51:E51"/>
    <mergeCell ref="G51:H51"/>
    <mergeCell ref="G13:H13"/>
    <mergeCell ref="A1:H1"/>
    <mergeCell ref="B3:H3"/>
    <mergeCell ref="B5:H5"/>
    <mergeCell ref="B6:C6"/>
    <mergeCell ref="D6:D7"/>
    <mergeCell ref="E6:E7"/>
    <mergeCell ref="F6:H6"/>
    <mergeCell ref="G7:H7"/>
    <mergeCell ref="G8:H8"/>
    <mergeCell ref="G9:H9"/>
    <mergeCell ref="G10:H10"/>
    <mergeCell ref="G11:H11"/>
    <mergeCell ref="G12:H12"/>
  </mergeCells>
  <conditionalFormatting sqref="B8:C13 E8:E13">
    <cfRule type="containsBlanks" dxfId="72" priority="24">
      <formula>LEN(TRIM(B8))=0</formula>
    </cfRule>
  </conditionalFormatting>
  <conditionalFormatting sqref="B3">
    <cfRule type="containsBlanks" dxfId="71" priority="22">
      <formula>LEN(TRIM(B3))=0</formula>
    </cfRule>
  </conditionalFormatting>
  <conditionalFormatting sqref="B5">
    <cfRule type="containsBlanks" dxfId="70" priority="21">
      <formula>LEN(TRIM(B5))=0</formula>
    </cfRule>
  </conditionalFormatting>
  <conditionalFormatting sqref="B20:C25">
    <cfRule type="containsBlanks" dxfId="69" priority="20">
      <formula>LEN(TRIM(B20))=0</formula>
    </cfRule>
  </conditionalFormatting>
  <conditionalFormatting sqref="B17">
    <cfRule type="containsBlanks" dxfId="68" priority="19">
      <formula>LEN(TRIM(B17))=0</formula>
    </cfRule>
  </conditionalFormatting>
  <conditionalFormatting sqref="B32:C37">
    <cfRule type="containsBlanks" dxfId="67" priority="18">
      <formula>LEN(TRIM(B32))=0</formula>
    </cfRule>
  </conditionalFormatting>
  <conditionalFormatting sqref="B29">
    <cfRule type="containsBlanks" dxfId="66" priority="17">
      <formula>LEN(TRIM(B29))=0</formula>
    </cfRule>
  </conditionalFormatting>
  <conditionalFormatting sqref="B44:C49">
    <cfRule type="containsBlanks" dxfId="65" priority="16">
      <formula>LEN(TRIM(B44))=0</formula>
    </cfRule>
  </conditionalFormatting>
  <conditionalFormatting sqref="B41">
    <cfRule type="containsBlanks" dxfId="64" priority="15">
      <formula>LEN(TRIM(B41))=0</formula>
    </cfRule>
  </conditionalFormatting>
  <conditionalFormatting sqref="D20:D25">
    <cfRule type="containsBlanks" dxfId="63" priority="5">
      <formula>LEN(TRIM(D20))=0</formula>
    </cfRule>
  </conditionalFormatting>
  <conditionalFormatting sqref="E20:E25">
    <cfRule type="containsBlanks" dxfId="62" priority="6">
      <formula>LEN(TRIM(E20))=0</formula>
    </cfRule>
  </conditionalFormatting>
  <conditionalFormatting sqref="D44:D49">
    <cfRule type="containsBlanks" dxfId="61" priority="1">
      <formula>LEN(TRIM(D44))=0</formula>
    </cfRule>
  </conditionalFormatting>
  <conditionalFormatting sqref="D8:D13">
    <cfRule type="containsBlanks" dxfId="60" priority="7">
      <formula>LEN(TRIM(D8))=0</formula>
    </cfRule>
  </conditionalFormatting>
  <conditionalFormatting sqref="E32:E37">
    <cfRule type="containsBlanks" dxfId="59" priority="4">
      <formula>LEN(TRIM(E32))=0</formula>
    </cfRule>
  </conditionalFormatting>
  <conditionalFormatting sqref="D32:D37">
    <cfRule type="containsBlanks" dxfId="58" priority="3">
      <formula>LEN(TRIM(D32))=0</formula>
    </cfRule>
  </conditionalFormatting>
  <conditionalFormatting sqref="E44:E49">
    <cfRule type="containsBlanks" dxfId="57" priority="2">
      <formula>LEN(TRIM(E44))=0</formula>
    </cfRule>
  </conditionalFormatting>
  <pageMargins left="0.70866141732283472" right="0.70866141732283472" top="1.2598425196850394" bottom="0.74803149606299213" header="0.31496062992125984" footer="0.31496062992125984"/>
  <pageSetup paperSize="9" scale="73" fitToHeight="0" orientation="portrait" r:id="rId1"/>
  <headerFooter>
    <oddHeader>&amp;L&amp;G</oddHeader>
    <oddFooter>&amp;L&amp;8&amp;F
&amp;A&amp;C&amp;8&amp;D&amp;R&amp;8&amp;P/&amp;N</oddFooter>
  </headerFooter>
  <rowBreaks count="1" manualBreakCount="1">
    <brk id="28" max="7"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18"/>
  <sheetViews>
    <sheetView showGridLines="0" zoomScaleNormal="100" workbookViewId="0">
      <selection sqref="A1:H1"/>
    </sheetView>
  </sheetViews>
  <sheetFormatPr defaultColWidth="11" defaultRowHeight="13.2" x14ac:dyDescent="0.25"/>
  <cols>
    <col min="1" max="1" width="24.59765625" style="1" customWidth="1"/>
    <col min="2" max="3" width="16.59765625" style="1" customWidth="1"/>
    <col min="4" max="5" width="8.59765625" style="1" customWidth="1"/>
    <col min="6" max="6" width="16.59765625" style="1" customWidth="1"/>
    <col min="7" max="8" width="8.59765625" style="1" customWidth="1"/>
    <col min="9" max="16384" width="11" style="1"/>
  </cols>
  <sheetData>
    <row r="1" spans="1:8" ht="24.9" customHeight="1" x14ac:dyDescent="0.25">
      <c r="A1" s="242" t="s">
        <v>126</v>
      </c>
      <c r="B1" s="242"/>
      <c r="C1" s="242"/>
      <c r="D1" s="242"/>
      <c r="E1" s="242"/>
      <c r="F1" s="242"/>
      <c r="G1" s="242"/>
      <c r="H1" s="242"/>
    </row>
    <row r="2" spans="1:8" ht="15" customHeight="1" x14ac:dyDescent="0.25">
      <c r="A2" s="232"/>
      <c r="B2" s="232"/>
      <c r="C2" s="232"/>
      <c r="D2" s="232"/>
      <c r="E2" s="232"/>
      <c r="F2" s="232"/>
      <c r="G2" s="232"/>
      <c r="H2" s="232"/>
    </row>
    <row r="3" spans="1:8" ht="15" customHeight="1" x14ac:dyDescent="0.25">
      <c r="A3" s="232"/>
      <c r="B3" s="232"/>
      <c r="C3" s="232"/>
      <c r="D3" s="232"/>
      <c r="E3" s="232"/>
      <c r="F3" s="232"/>
      <c r="G3" s="232"/>
      <c r="H3" s="232"/>
    </row>
    <row r="4" spans="1:8" ht="15" customHeight="1" x14ac:dyDescent="0.25">
      <c r="A4" s="52" t="s">
        <v>54</v>
      </c>
      <c r="B4" s="248" t="s">
        <v>55</v>
      </c>
      <c r="C4" s="248"/>
      <c r="D4" s="248"/>
      <c r="E4" s="248"/>
      <c r="F4" s="248"/>
      <c r="G4" s="248"/>
      <c r="H4" s="248"/>
    </row>
    <row r="5" spans="1:8" ht="15" customHeight="1" x14ac:dyDescent="0.25">
      <c r="A5" s="232"/>
      <c r="B5" s="232"/>
      <c r="C5" s="232"/>
      <c r="D5" s="232"/>
      <c r="E5" s="232"/>
      <c r="F5" s="232"/>
      <c r="G5" s="232"/>
      <c r="H5" s="232"/>
    </row>
    <row r="6" spans="1:8" ht="15" customHeight="1" x14ac:dyDescent="0.25">
      <c r="A6" s="63" t="s">
        <v>56</v>
      </c>
      <c r="B6" s="24"/>
      <c r="C6" s="24"/>
      <c r="D6" s="24"/>
      <c r="E6" s="24"/>
      <c r="F6" s="24"/>
      <c r="G6" s="24"/>
      <c r="H6" s="24"/>
    </row>
    <row r="7" spans="1:8" ht="15" customHeight="1" x14ac:dyDescent="0.25">
      <c r="A7" s="63" t="s">
        <v>57</v>
      </c>
      <c r="B7" s="234" t="s">
        <v>120</v>
      </c>
      <c r="C7" s="234"/>
      <c r="D7" s="234"/>
      <c r="E7" s="234"/>
      <c r="F7" s="234" t="s">
        <v>58</v>
      </c>
      <c r="G7" s="234"/>
      <c r="H7" s="234"/>
    </row>
    <row r="8" spans="1:8" ht="15" customHeight="1" x14ac:dyDescent="0.25">
      <c r="A8" s="24"/>
      <c r="B8" s="233" t="str">
        <f>IF('Request Additional Funds'!B11="","",'Request Additional Funds'!B11)</f>
        <v/>
      </c>
      <c r="C8" s="233"/>
      <c r="D8" s="233"/>
      <c r="E8" s="233"/>
      <c r="F8" s="235" t="str">
        <f>IF('Request Additional Funds'!B13="","",'Request Additional Funds'!B13)</f>
        <v/>
      </c>
      <c r="G8" s="235"/>
      <c r="H8" s="235"/>
    </row>
    <row r="9" spans="1:8" ht="15" customHeight="1" x14ac:dyDescent="0.25">
      <c r="A9" s="24"/>
      <c r="B9" s="233" t="str">
        <f>IF(Appendix_C1!B5="","",Appendix_C1!B5)</f>
        <v/>
      </c>
      <c r="C9" s="233"/>
      <c r="D9" s="233"/>
      <c r="E9" s="233"/>
      <c r="F9" s="235" t="str">
        <f>IF(Appendix_D1!B5="","",Appendix_D1!B5)</f>
        <v/>
      </c>
      <c r="G9" s="235"/>
      <c r="H9" s="235"/>
    </row>
    <row r="10" spans="1:8" ht="15" customHeight="1" x14ac:dyDescent="0.25">
      <c r="A10" s="24"/>
      <c r="B10" s="233" t="str">
        <f>IF(Appendix_C1!B17="","",Appendix_C1!B17)</f>
        <v/>
      </c>
      <c r="C10" s="233"/>
      <c r="D10" s="233"/>
      <c r="E10" s="233"/>
      <c r="F10" s="235" t="str">
        <f>IF(Appendix_D1!B17="","",Appendix_D1!B17)</f>
        <v/>
      </c>
      <c r="G10" s="235"/>
      <c r="H10" s="235"/>
    </row>
    <row r="11" spans="1:8" ht="15" customHeight="1" x14ac:dyDescent="0.25">
      <c r="A11" s="24"/>
      <c r="B11" s="233" t="str">
        <f>IF(Appendix_C1!B29="","",Appendix_C1!B29)</f>
        <v/>
      </c>
      <c r="C11" s="233"/>
      <c r="D11" s="233"/>
      <c r="E11" s="233"/>
      <c r="F11" s="235" t="str">
        <f>IF(Appendix_D1!B29="","",Appendix_D1!B29)</f>
        <v/>
      </c>
      <c r="G11" s="235"/>
      <c r="H11" s="235"/>
    </row>
    <row r="12" spans="1:8" ht="15" customHeight="1" x14ac:dyDescent="0.25">
      <c r="A12" s="24"/>
      <c r="B12" s="233" t="str">
        <f>IF(Appendix_C1!B41="","",Appendix_C1!B41)</f>
        <v/>
      </c>
      <c r="C12" s="233"/>
      <c r="D12" s="233"/>
      <c r="E12" s="233"/>
      <c r="F12" s="235" t="str">
        <f>IF(Appendix_D1!B41="","",Appendix_D1!B41)</f>
        <v/>
      </c>
      <c r="G12" s="235"/>
      <c r="H12" s="235"/>
    </row>
    <row r="13" spans="1:8" ht="15" customHeight="1" x14ac:dyDescent="0.25">
      <c r="A13" s="232"/>
      <c r="B13" s="232"/>
      <c r="C13" s="232"/>
      <c r="D13" s="232"/>
      <c r="E13" s="232"/>
      <c r="F13" s="232"/>
      <c r="G13" s="232"/>
      <c r="H13" s="232"/>
    </row>
    <row r="14" spans="1:8" ht="15" customHeight="1" x14ac:dyDescent="0.25">
      <c r="A14" s="52" t="s">
        <v>63</v>
      </c>
      <c r="B14" s="24"/>
      <c r="C14" s="64"/>
      <c r="D14" s="24"/>
      <c r="E14" s="24"/>
      <c r="F14" s="24"/>
      <c r="G14" s="24"/>
      <c r="H14" s="24"/>
    </row>
    <row r="15" spans="1:8" s="5" customFormat="1" ht="24.9" customHeight="1" x14ac:dyDescent="0.25">
      <c r="A15" s="243" t="s">
        <v>64</v>
      </c>
      <c r="B15" s="243"/>
      <c r="C15" s="243"/>
      <c r="D15" s="259">
        <f>'Request Additional Funds'!B5</f>
        <v>0</v>
      </c>
      <c r="E15" s="24">
        <f>'Request Additional Funds'!B6</f>
        <v>0</v>
      </c>
      <c r="F15" s="65"/>
      <c r="G15" s="65"/>
      <c r="H15" s="65"/>
    </row>
    <row r="16" spans="1:8" ht="15" customHeight="1" thickBot="1" x14ac:dyDescent="0.3">
      <c r="A16" s="228"/>
      <c r="B16" s="228"/>
      <c r="C16" s="228"/>
      <c r="D16" s="228"/>
      <c r="E16" s="228"/>
      <c r="F16" s="228"/>
      <c r="G16" s="228"/>
      <c r="H16" s="228"/>
    </row>
    <row r="17" spans="1:8" ht="15" customHeight="1" x14ac:dyDescent="0.25">
      <c r="A17" s="100"/>
      <c r="B17" s="100"/>
      <c r="C17" s="100"/>
      <c r="D17" s="100"/>
      <c r="E17" s="100"/>
      <c r="F17" s="100"/>
      <c r="G17" s="100"/>
      <c r="H17" s="100"/>
    </row>
    <row r="18" spans="1:8" ht="15" customHeight="1" x14ac:dyDescent="0.25">
      <c r="A18" s="232" t="s">
        <v>65</v>
      </c>
      <c r="B18" s="232"/>
      <c r="C18" s="232"/>
      <c r="D18" s="232"/>
      <c r="E18" s="232"/>
      <c r="F18" s="232"/>
      <c r="G18" s="232"/>
      <c r="H18" s="232"/>
    </row>
    <row r="19" spans="1:8" ht="15" customHeight="1" x14ac:dyDescent="0.25">
      <c r="A19" s="232"/>
      <c r="B19" s="232"/>
      <c r="C19" s="232"/>
      <c r="D19" s="232"/>
      <c r="E19" s="232"/>
      <c r="F19" s="232"/>
      <c r="G19" s="232"/>
      <c r="H19" s="232"/>
    </row>
    <row r="20" spans="1:8" ht="15" customHeight="1" x14ac:dyDescent="0.25">
      <c r="A20" s="246" t="s">
        <v>141</v>
      </c>
      <c r="B20" s="246"/>
      <c r="C20" s="246"/>
      <c r="D20" s="246"/>
      <c r="E20" s="246"/>
      <c r="F20" s="246"/>
      <c r="G20" s="246"/>
      <c r="H20" s="246"/>
    </row>
    <row r="21" spans="1:8" ht="15" customHeight="1" x14ac:dyDescent="0.25">
      <c r="A21" s="249">
        <f>'Request Additional Funds'!B9</f>
        <v>0</v>
      </c>
      <c r="B21" s="249"/>
      <c r="C21" s="249"/>
      <c r="D21" s="249"/>
      <c r="E21" s="249"/>
      <c r="F21" s="249"/>
      <c r="G21" s="249"/>
      <c r="H21" s="249"/>
    </row>
    <row r="22" spans="1:8" ht="15" customHeight="1" x14ac:dyDescent="0.25">
      <c r="A22" s="245" t="s">
        <v>142</v>
      </c>
      <c r="B22" s="245"/>
      <c r="C22" s="245"/>
      <c r="D22" s="245"/>
      <c r="E22" s="245"/>
      <c r="F22" s="245"/>
      <c r="G22" s="245"/>
      <c r="H22" s="245"/>
    </row>
    <row r="23" spans="1:8" ht="15" customHeight="1" thickBot="1" x14ac:dyDescent="0.3">
      <c r="A23" s="251"/>
      <c r="B23" s="251"/>
      <c r="C23" s="251"/>
      <c r="D23" s="251"/>
      <c r="E23" s="251"/>
      <c r="F23" s="251"/>
      <c r="G23" s="251"/>
      <c r="H23" s="251"/>
    </row>
    <row r="24" spans="1:8" ht="15" customHeight="1" x14ac:dyDescent="0.25">
      <c r="A24" s="100"/>
      <c r="B24" s="100"/>
      <c r="C24" s="100"/>
      <c r="D24" s="100"/>
      <c r="E24" s="100"/>
      <c r="F24" s="100"/>
      <c r="G24" s="100"/>
      <c r="H24" s="100"/>
    </row>
    <row r="25" spans="1:8" ht="15" customHeight="1" x14ac:dyDescent="0.25">
      <c r="A25" s="232" t="s">
        <v>66</v>
      </c>
      <c r="B25" s="232"/>
      <c r="C25" s="232"/>
      <c r="D25" s="232"/>
      <c r="E25" s="232"/>
      <c r="F25" s="232"/>
      <c r="G25" s="232"/>
      <c r="H25" s="232"/>
    </row>
    <row r="26" spans="1:8" ht="15" customHeight="1" x14ac:dyDescent="0.25">
      <c r="A26" s="227"/>
      <c r="B26" s="227"/>
      <c r="C26" s="227"/>
      <c r="D26" s="227"/>
      <c r="E26" s="227"/>
      <c r="F26" s="227"/>
      <c r="G26" s="227"/>
      <c r="H26" s="227"/>
    </row>
    <row r="27" spans="1:8" ht="84.75" customHeight="1" x14ac:dyDescent="0.25">
      <c r="A27" s="245" t="s">
        <v>134</v>
      </c>
      <c r="B27" s="245"/>
      <c r="C27" s="245"/>
      <c r="D27" s="245"/>
      <c r="E27" s="245"/>
      <c r="F27" s="245"/>
      <c r="G27" s="245"/>
      <c r="H27" s="245"/>
    </row>
    <row r="28" spans="1:8" ht="15" customHeight="1" x14ac:dyDescent="0.25">
      <c r="A28" s="227"/>
      <c r="B28" s="227"/>
      <c r="C28" s="227"/>
      <c r="D28" s="227"/>
      <c r="E28" s="227"/>
      <c r="F28" s="227"/>
      <c r="G28" s="227"/>
      <c r="H28" s="227"/>
    </row>
    <row r="29" spans="1:8" ht="15" customHeight="1" x14ac:dyDescent="0.25">
      <c r="A29" s="247" t="s">
        <v>157</v>
      </c>
      <c r="B29" s="247"/>
      <c r="C29" s="247"/>
      <c r="D29" s="247"/>
      <c r="E29" s="247"/>
      <c r="F29" s="247"/>
      <c r="G29" s="247"/>
      <c r="H29" s="247"/>
    </row>
    <row r="30" spans="1:8" ht="15" customHeight="1" x14ac:dyDescent="0.25">
      <c r="A30" s="227"/>
      <c r="B30" s="227"/>
      <c r="C30" s="227"/>
      <c r="D30" s="227"/>
      <c r="E30" s="227"/>
      <c r="F30" s="227"/>
      <c r="G30" s="227"/>
      <c r="H30" s="227"/>
    </row>
    <row r="31" spans="1:8" ht="15" customHeight="1" x14ac:dyDescent="0.25">
      <c r="A31" s="245" t="s">
        <v>137</v>
      </c>
      <c r="B31" s="245"/>
      <c r="C31" s="245"/>
      <c r="D31" s="245"/>
      <c r="E31" s="245"/>
      <c r="F31" s="245"/>
      <c r="G31" s="245"/>
      <c r="H31" s="245"/>
    </row>
    <row r="32" spans="1:8" ht="15" customHeight="1" x14ac:dyDescent="0.25">
      <c r="A32" s="20"/>
      <c r="B32" s="20">
        <f>'Request Additional Funds'!B133</f>
        <v>0</v>
      </c>
      <c r="C32" s="66"/>
      <c r="D32" s="66"/>
      <c r="E32" s="66"/>
      <c r="F32" s="66"/>
      <c r="G32" s="66"/>
      <c r="H32" s="66"/>
    </row>
    <row r="33" spans="1:8" ht="15" customHeight="1" x14ac:dyDescent="0.25">
      <c r="A33" s="246" t="s">
        <v>135</v>
      </c>
      <c r="B33" s="246"/>
      <c r="C33" s="246"/>
      <c r="D33" s="246"/>
      <c r="E33" s="246"/>
      <c r="F33" s="246"/>
      <c r="G33" s="246"/>
      <c r="H33" s="246"/>
    </row>
    <row r="34" spans="1:8" ht="15" customHeight="1" x14ac:dyDescent="0.25">
      <c r="A34" s="67" t="s">
        <v>80</v>
      </c>
      <c r="B34" s="20">
        <f>'Request Additional Funds'!B124</f>
        <v>0</v>
      </c>
      <c r="C34" s="66"/>
      <c r="D34" s="66"/>
      <c r="E34" s="66"/>
      <c r="F34" s="66"/>
      <c r="G34" s="66"/>
      <c r="H34" s="66"/>
    </row>
    <row r="35" spans="1:8" ht="15" customHeight="1" x14ac:dyDescent="0.25">
      <c r="A35" s="67" t="s">
        <v>145</v>
      </c>
      <c r="B35" s="20">
        <f>'Request Additional Funds'!B125</f>
        <v>0</v>
      </c>
      <c r="C35" s="66"/>
      <c r="D35" s="66"/>
      <c r="E35" s="66"/>
      <c r="F35" s="66"/>
      <c r="G35" s="66"/>
      <c r="H35" s="66"/>
    </row>
    <row r="36" spans="1:8" ht="15" customHeight="1" x14ac:dyDescent="0.25">
      <c r="A36" s="67" t="s">
        <v>136</v>
      </c>
      <c r="B36" s="20">
        <f>'Request Additional Funds'!B132</f>
        <v>0</v>
      </c>
      <c r="C36" s="66"/>
      <c r="D36" s="66"/>
      <c r="E36" s="66"/>
      <c r="F36" s="66"/>
      <c r="G36" s="66"/>
      <c r="H36" s="66"/>
    </row>
    <row r="37" spans="1:8" ht="15" customHeight="1" x14ac:dyDescent="0.25">
      <c r="A37" s="250"/>
      <c r="B37" s="250"/>
      <c r="C37" s="250"/>
      <c r="D37" s="250"/>
      <c r="E37" s="250"/>
      <c r="F37" s="250"/>
      <c r="G37" s="250"/>
      <c r="H37" s="250"/>
    </row>
    <row r="38" spans="1:8" ht="15" customHeight="1" x14ac:dyDescent="0.25">
      <c r="A38" s="68" t="s">
        <v>156</v>
      </c>
      <c r="B38" s="20"/>
      <c r="C38" s="66"/>
      <c r="D38" s="66"/>
      <c r="E38" s="66"/>
      <c r="F38" s="66"/>
      <c r="G38" s="66"/>
      <c r="H38" s="66"/>
    </row>
    <row r="39" spans="1:8" ht="15" customHeight="1" x14ac:dyDescent="0.25">
      <c r="A39" s="67"/>
      <c r="B39" s="20">
        <f>'Request Additional Funds'!B150:C150</f>
        <v>0</v>
      </c>
      <c r="C39" s="66"/>
      <c r="D39" s="66"/>
      <c r="E39" s="66"/>
      <c r="F39" s="66"/>
      <c r="G39" s="66"/>
      <c r="H39" s="66"/>
    </row>
    <row r="40" spans="1:8" ht="15" customHeight="1" x14ac:dyDescent="0.25">
      <c r="A40" s="250"/>
      <c r="B40" s="250"/>
      <c r="C40" s="250"/>
      <c r="D40" s="250"/>
      <c r="E40" s="250"/>
      <c r="F40" s="250"/>
      <c r="G40" s="250"/>
      <c r="H40" s="250"/>
    </row>
    <row r="41" spans="1:8" ht="15" customHeight="1" x14ac:dyDescent="0.25">
      <c r="A41" s="246" t="s">
        <v>140</v>
      </c>
      <c r="B41" s="246"/>
      <c r="C41" s="246"/>
      <c r="D41" s="246"/>
      <c r="E41" s="246"/>
      <c r="F41" s="246"/>
      <c r="G41" s="246"/>
      <c r="H41" s="246"/>
    </row>
    <row r="42" spans="1:8" ht="15" customHeight="1" x14ac:dyDescent="0.25">
      <c r="A42" s="227"/>
      <c r="B42" s="227"/>
      <c r="C42" s="227"/>
      <c r="D42" s="227"/>
      <c r="E42" s="227"/>
      <c r="F42" s="227"/>
      <c r="G42" s="227"/>
      <c r="H42" s="227"/>
    </row>
    <row r="43" spans="1:8" ht="15" customHeight="1" x14ac:dyDescent="0.25">
      <c r="A43" s="246" t="s">
        <v>138</v>
      </c>
      <c r="B43" s="246"/>
      <c r="C43" s="246"/>
      <c r="D43" s="246"/>
      <c r="E43" s="246"/>
      <c r="F43" s="246"/>
      <c r="G43" s="246"/>
      <c r="H43" s="246"/>
    </row>
    <row r="44" spans="1:8" ht="15" customHeight="1" x14ac:dyDescent="0.25">
      <c r="A44" s="20"/>
      <c r="B44" s="20">
        <f>'Request Additional Funds'!D128</f>
        <v>0</v>
      </c>
      <c r="C44" s="66"/>
      <c r="D44" s="66"/>
      <c r="E44" s="66"/>
      <c r="F44" s="66"/>
      <c r="G44" s="66"/>
      <c r="H44" s="66"/>
    </row>
    <row r="45" spans="1:8" ht="15" customHeight="1" x14ac:dyDescent="0.25">
      <c r="A45" s="246" t="s">
        <v>79</v>
      </c>
      <c r="B45" s="246"/>
      <c r="C45" s="246"/>
      <c r="D45" s="246"/>
      <c r="E45" s="246"/>
      <c r="F45" s="246"/>
      <c r="G45" s="246"/>
      <c r="H45" s="246"/>
    </row>
    <row r="46" spans="1:8" ht="15" customHeight="1" x14ac:dyDescent="0.25">
      <c r="A46" s="69"/>
      <c r="B46" s="69" t="s">
        <v>128</v>
      </c>
      <c r="C46" s="66"/>
      <c r="D46" s="69" t="s">
        <v>127</v>
      </c>
      <c r="E46" s="66"/>
      <c r="F46" s="66"/>
      <c r="G46" s="66"/>
      <c r="H46" s="66"/>
    </row>
    <row r="47" spans="1:8" ht="15" customHeight="1" x14ac:dyDescent="0.25">
      <c r="A47" s="67" t="s">
        <v>80</v>
      </c>
      <c r="B47" s="20">
        <f>'Request Additional Funds'!D124</f>
        <v>0</v>
      </c>
      <c r="C47" s="66"/>
      <c r="D47" s="244">
        <f>'Request Additional Funds'!F124</f>
        <v>0</v>
      </c>
      <c r="E47" s="244"/>
      <c r="F47" s="20"/>
      <c r="G47" s="20"/>
      <c r="H47" s="66"/>
    </row>
    <row r="48" spans="1:8" ht="15" customHeight="1" x14ac:dyDescent="0.25">
      <c r="A48" s="67" t="s">
        <v>145</v>
      </c>
      <c r="B48" s="20">
        <f>'Request Additional Funds'!D125</f>
        <v>0</v>
      </c>
      <c r="C48" s="66"/>
      <c r="D48" s="244">
        <f>'Request Additional Funds'!F125</f>
        <v>0</v>
      </c>
      <c r="E48" s="244"/>
      <c r="F48" s="20"/>
      <c r="G48" s="20"/>
      <c r="H48" s="66"/>
    </row>
    <row r="49" spans="1:8" ht="15" customHeight="1" x14ac:dyDescent="0.25">
      <c r="A49" s="244"/>
      <c r="B49" s="244"/>
      <c r="C49" s="244"/>
      <c r="D49" s="244"/>
      <c r="E49" s="244"/>
      <c r="F49" s="244"/>
      <c r="G49" s="244"/>
      <c r="H49" s="244"/>
    </row>
    <row r="50" spans="1:8" ht="15" customHeight="1" x14ac:dyDescent="0.25">
      <c r="A50" s="252" t="s">
        <v>139</v>
      </c>
      <c r="B50" s="252"/>
      <c r="C50" s="252"/>
      <c r="D50" s="252"/>
      <c r="E50" s="252"/>
      <c r="F50" s="252"/>
      <c r="G50" s="252"/>
      <c r="H50" s="252"/>
    </row>
    <row r="51" spans="1:8" ht="15" customHeight="1" thickBot="1" x14ac:dyDescent="0.3">
      <c r="A51" s="251"/>
      <c r="B51" s="251"/>
      <c r="C51" s="251"/>
      <c r="D51" s="251"/>
      <c r="E51" s="251"/>
      <c r="F51" s="251"/>
      <c r="G51" s="251"/>
      <c r="H51" s="251"/>
    </row>
    <row r="52" spans="1:8" ht="15" customHeight="1" x14ac:dyDescent="0.25">
      <c r="A52" s="100"/>
      <c r="B52" s="100"/>
      <c r="C52" s="100"/>
      <c r="D52" s="100"/>
      <c r="E52" s="100"/>
      <c r="F52" s="100"/>
      <c r="G52" s="100"/>
      <c r="H52" s="100"/>
    </row>
    <row r="53" spans="1:8" ht="15" customHeight="1" x14ac:dyDescent="0.25">
      <c r="A53" s="232" t="s">
        <v>82</v>
      </c>
      <c r="B53" s="232"/>
      <c r="C53" s="232"/>
      <c r="D53" s="232"/>
      <c r="E53" s="232"/>
      <c r="F53" s="232"/>
      <c r="G53" s="232"/>
      <c r="H53" s="232"/>
    </row>
    <row r="54" spans="1:8" ht="15" customHeight="1" x14ac:dyDescent="0.25">
      <c r="A54" s="227"/>
      <c r="B54" s="227"/>
      <c r="C54" s="227"/>
      <c r="D54" s="227"/>
      <c r="E54" s="227"/>
      <c r="F54" s="227"/>
      <c r="G54" s="227"/>
      <c r="H54" s="227"/>
    </row>
    <row r="55" spans="1:8" ht="65.400000000000006" customHeight="1" x14ac:dyDescent="0.25">
      <c r="A55" s="231" t="s">
        <v>144</v>
      </c>
      <c r="B55" s="231"/>
      <c r="C55" s="231"/>
      <c r="D55" s="231"/>
      <c r="E55" s="231"/>
      <c r="F55" s="231"/>
      <c r="G55" s="231"/>
      <c r="H55" s="231"/>
    </row>
    <row r="56" spans="1:8" ht="15" customHeight="1" thickBot="1" x14ac:dyDescent="0.3">
      <c r="A56" s="228"/>
      <c r="B56" s="228"/>
      <c r="C56" s="228"/>
      <c r="D56" s="228"/>
      <c r="E56" s="228"/>
      <c r="F56" s="228"/>
      <c r="G56" s="228"/>
      <c r="H56" s="228"/>
    </row>
    <row r="57" spans="1:8" ht="15" customHeight="1" x14ac:dyDescent="0.25">
      <c r="A57" s="100"/>
      <c r="B57" s="100"/>
      <c r="C57" s="100"/>
      <c r="D57" s="100"/>
      <c r="E57" s="100"/>
      <c r="F57" s="100"/>
      <c r="G57" s="100"/>
      <c r="H57" s="100"/>
    </row>
    <row r="58" spans="1:8" ht="15" customHeight="1" x14ac:dyDescent="0.25">
      <c r="A58" s="232" t="s">
        <v>81</v>
      </c>
      <c r="B58" s="232"/>
      <c r="C58" s="232"/>
      <c r="D58" s="232"/>
      <c r="E58" s="232"/>
      <c r="F58" s="232"/>
      <c r="G58" s="232"/>
      <c r="H58" s="232"/>
    </row>
    <row r="59" spans="1:8" ht="15" customHeight="1" x14ac:dyDescent="0.25">
      <c r="A59" s="227"/>
      <c r="B59" s="227"/>
      <c r="C59" s="227"/>
      <c r="D59" s="227"/>
      <c r="E59" s="227"/>
      <c r="F59" s="227"/>
      <c r="G59" s="227"/>
      <c r="H59" s="227"/>
    </row>
    <row r="60" spans="1:8" ht="15" customHeight="1" x14ac:dyDescent="0.25">
      <c r="A60" s="83" t="s">
        <v>83</v>
      </c>
      <c r="B60" s="70" t="s">
        <v>67</v>
      </c>
      <c r="C60" s="81"/>
      <c r="D60" s="81"/>
      <c r="E60" s="81"/>
      <c r="F60" s="81"/>
      <c r="G60" s="81"/>
      <c r="H60" s="81"/>
    </row>
    <row r="61" spans="1:8" ht="15" customHeight="1" x14ac:dyDescent="0.25">
      <c r="A61" s="81"/>
      <c r="B61" s="70" t="s">
        <v>84</v>
      </c>
      <c r="C61" s="81"/>
      <c r="D61" s="81"/>
      <c r="E61" s="81"/>
      <c r="F61" s="81"/>
      <c r="G61" s="81"/>
      <c r="H61" s="81"/>
    </row>
    <row r="62" spans="1:8" ht="15" customHeight="1" x14ac:dyDescent="0.25">
      <c r="A62" s="81"/>
      <c r="B62" s="70"/>
      <c r="C62" s="81"/>
      <c r="D62" s="81"/>
      <c r="E62" s="81"/>
      <c r="F62" s="81"/>
      <c r="G62" s="81"/>
      <c r="H62" s="81"/>
    </row>
    <row r="63" spans="1:8" ht="15" customHeight="1" x14ac:dyDescent="0.25">
      <c r="A63" s="24"/>
      <c r="B63" s="70"/>
      <c r="C63" s="24"/>
      <c r="D63" s="24"/>
      <c r="E63" s="24"/>
      <c r="F63" s="24"/>
      <c r="G63" s="24"/>
      <c r="H63" s="24"/>
    </row>
    <row r="64" spans="1:8" ht="15" customHeight="1" x14ac:dyDescent="0.25">
      <c r="A64" s="52" t="s">
        <v>68</v>
      </c>
      <c r="B64" s="70"/>
      <c r="C64" s="24"/>
      <c r="D64" s="24"/>
      <c r="E64" s="24"/>
      <c r="F64" s="24"/>
      <c r="G64" s="24"/>
      <c r="H64" s="24"/>
    </row>
    <row r="65" spans="1:8" ht="15" customHeight="1" x14ac:dyDescent="0.25">
      <c r="A65" s="24"/>
      <c r="B65" s="24"/>
      <c r="C65" s="24"/>
      <c r="D65" s="24"/>
      <c r="E65" s="24"/>
      <c r="F65" s="24"/>
      <c r="G65" s="24"/>
      <c r="H65" s="24"/>
    </row>
    <row r="66" spans="1:8" s="3" customFormat="1" ht="15" customHeight="1" x14ac:dyDescent="0.25">
      <c r="A66" s="87" t="s">
        <v>69</v>
      </c>
      <c r="B66" s="254" t="s">
        <v>70</v>
      </c>
      <c r="C66" s="255"/>
      <c r="D66" s="255"/>
      <c r="E66" s="255"/>
      <c r="F66" s="256"/>
    </row>
    <row r="67" spans="1:8" s="3" customFormat="1" ht="15" customHeight="1" x14ac:dyDescent="0.25">
      <c r="A67" s="87"/>
      <c r="B67" s="257" t="s">
        <v>158</v>
      </c>
      <c r="C67" s="257"/>
      <c r="D67" s="257" t="s">
        <v>158</v>
      </c>
      <c r="E67" s="257"/>
      <c r="F67" s="257"/>
    </row>
    <row r="68" spans="1:8" ht="56.25" customHeight="1" x14ac:dyDescent="0.25">
      <c r="A68" s="87" t="s">
        <v>50</v>
      </c>
      <c r="B68" s="253"/>
      <c r="C68" s="253"/>
      <c r="D68" s="253"/>
      <c r="E68" s="253"/>
      <c r="F68" s="253"/>
    </row>
    <row r="69" spans="1:8" ht="15" customHeight="1" x14ac:dyDescent="0.25">
      <c r="A69" s="87" t="s">
        <v>78</v>
      </c>
      <c r="B69" s="253" t="s">
        <v>159</v>
      </c>
      <c r="C69" s="253"/>
      <c r="D69" s="253" t="s">
        <v>143</v>
      </c>
      <c r="E69" s="253"/>
      <c r="F69" s="253"/>
    </row>
    <row r="70" spans="1:8" ht="15" customHeight="1" x14ac:dyDescent="0.25">
      <c r="A70" s="86"/>
      <c r="B70" s="86"/>
      <c r="C70" s="86"/>
      <c r="D70" s="86"/>
      <c r="E70" s="86"/>
      <c r="F70" s="86"/>
      <c r="G70" s="86"/>
      <c r="H70" s="86"/>
    </row>
    <row r="71" spans="1:8" ht="15" customHeight="1" x14ac:dyDescent="0.25">
      <c r="A71" s="24"/>
      <c r="B71" s="24"/>
      <c r="C71" s="24"/>
      <c r="D71" s="24"/>
      <c r="E71" s="24"/>
      <c r="F71" s="24"/>
      <c r="G71" s="24"/>
      <c r="H71" s="24"/>
    </row>
    <row r="72" spans="1:8" s="3" customFormat="1" ht="15" customHeight="1" x14ac:dyDescent="0.25">
      <c r="A72" s="35" t="s">
        <v>8</v>
      </c>
      <c r="B72" s="170" t="str">
        <f>B8</f>
        <v/>
      </c>
      <c r="C72" s="172"/>
      <c r="D72" s="54"/>
      <c r="E72" s="35" t="s">
        <v>73</v>
      </c>
      <c r="F72" s="170" t="str">
        <f>F8</f>
        <v/>
      </c>
      <c r="G72" s="171"/>
      <c r="H72" s="172"/>
    </row>
    <row r="73" spans="1:8" s="3" customFormat="1" ht="15" customHeight="1" x14ac:dyDescent="0.25">
      <c r="A73" s="35"/>
      <c r="B73" s="71" t="s">
        <v>71</v>
      </c>
      <c r="C73" s="71" t="s">
        <v>72</v>
      </c>
      <c r="D73" s="54"/>
      <c r="E73" s="35"/>
      <c r="F73" s="71" t="s">
        <v>71</v>
      </c>
      <c r="G73" s="240" t="s">
        <v>72</v>
      </c>
      <c r="H73" s="241"/>
    </row>
    <row r="74" spans="1:8" ht="15" customHeight="1" x14ac:dyDescent="0.25">
      <c r="A74" s="35" t="s">
        <v>28</v>
      </c>
      <c r="B74" s="15"/>
      <c r="C74" s="15"/>
      <c r="D74" s="4"/>
      <c r="E74" s="35" t="s">
        <v>28</v>
      </c>
      <c r="F74" s="15"/>
      <c r="G74" s="238"/>
      <c r="H74" s="239"/>
    </row>
    <row r="75" spans="1:8" ht="15" customHeight="1" x14ac:dyDescent="0.25">
      <c r="A75" s="35" t="s">
        <v>78</v>
      </c>
      <c r="B75" s="15"/>
      <c r="C75" s="15"/>
      <c r="D75" s="4"/>
      <c r="E75" s="35" t="s">
        <v>78</v>
      </c>
      <c r="F75" s="15"/>
      <c r="G75" s="236"/>
      <c r="H75" s="237"/>
    </row>
    <row r="76" spans="1:8" ht="15" customHeight="1" x14ac:dyDescent="0.25">
      <c r="A76" s="35" t="s">
        <v>48</v>
      </c>
      <c r="B76" s="15"/>
      <c r="C76" s="15"/>
      <c r="D76" s="4"/>
      <c r="E76" s="35" t="s">
        <v>48</v>
      </c>
      <c r="F76" s="15"/>
      <c r="G76" s="238"/>
      <c r="H76" s="239"/>
    </row>
    <row r="77" spans="1:8" ht="30" customHeight="1" x14ac:dyDescent="0.25">
      <c r="A77" s="35" t="s">
        <v>50</v>
      </c>
      <c r="B77" s="15"/>
      <c r="C77" s="15"/>
      <c r="E77" s="35" t="s">
        <v>50</v>
      </c>
      <c r="F77" s="15"/>
      <c r="G77" s="238"/>
      <c r="H77" s="239"/>
    </row>
    <row r="78" spans="1:8" s="3" customFormat="1" ht="15" customHeight="1" x14ac:dyDescent="0.25">
      <c r="A78" s="23"/>
      <c r="B78" s="82"/>
      <c r="C78" s="34"/>
      <c r="D78" s="54"/>
      <c r="E78" s="54"/>
      <c r="F78" s="54"/>
      <c r="G78" s="54"/>
      <c r="H78" s="54"/>
    </row>
    <row r="79" spans="1:8" s="3" customFormat="1" ht="15" customHeight="1" x14ac:dyDescent="0.25">
      <c r="A79" s="35" t="s">
        <v>19</v>
      </c>
      <c r="B79" s="170" t="str">
        <f>B9</f>
        <v/>
      </c>
      <c r="C79" s="172"/>
      <c r="D79" s="54"/>
      <c r="E79" s="35" t="s">
        <v>74</v>
      </c>
      <c r="F79" s="170" t="str">
        <f>F9</f>
        <v/>
      </c>
      <c r="G79" s="171"/>
      <c r="H79" s="172"/>
    </row>
    <row r="80" spans="1:8" s="3" customFormat="1" ht="15" customHeight="1" x14ac:dyDescent="0.25">
      <c r="A80" s="35"/>
      <c r="B80" s="71" t="s">
        <v>71</v>
      </c>
      <c r="C80" s="71" t="s">
        <v>72</v>
      </c>
      <c r="D80" s="54"/>
      <c r="E80" s="35"/>
      <c r="F80" s="71" t="s">
        <v>71</v>
      </c>
      <c r="G80" s="229" t="s">
        <v>72</v>
      </c>
      <c r="H80" s="230"/>
    </row>
    <row r="81" spans="1:8" ht="15" customHeight="1" x14ac:dyDescent="0.25">
      <c r="A81" s="35" t="s">
        <v>28</v>
      </c>
      <c r="B81" s="15"/>
      <c r="C81" s="15"/>
      <c r="D81" s="4"/>
      <c r="E81" s="35" t="s">
        <v>28</v>
      </c>
      <c r="F81" s="15"/>
      <c r="G81" s="238"/>
      <c r="H81" s="239"/>
    </row>
    <row r="82" spans="1:8" ht="15" customHeight="1" x14ac:dyDescent="0.25">
      <c r="A82" s="35" t="s">
        <v>78</v>
      </c>
      <c r="B82" s="15"/>
      <c r="C82" s="15"/>
      <c r="D82" s="4"/>
      <c r="E82" s="35" t="s">
        <v>78</v>
      </c>
      <c r="F82" s="15"/>
      <c r="G82" s="236"/>
      <c r="H82" s="237"/>
    </row>
    <row r="83" spans="1:8" ht="15" customHeight="1" x14ac:dyDescent="0.25">
      <c r="A83" s="35" t="s">
        <v>48</v>
      </c>
      <c r="B83" s="15"/>
      <c r="C83" s="15"/>
      <c r="D83" s="4"/>
      <c r="E83" s="35" t="s">
        <v>48</v>
      </c>
      <c r="F83" s="15"/>
      <c r="G83" s="238"/>
      <c r="H83" s="239"/>
    </row>
    <row r="84" spans="1:8" ht="30" customHeight="1" x14ac:dyDescent="0.25">
      <c r="A84" s="35" t="s">
        <v>50</v>
      </c>
      <c r="B84" s="15"/>
      <c r="C84" s="15"/>
      <c r="E84" s="35" t="s">
        <v>50</v>
      </c>
      <c r="F84" s="15"/>
      <c r="G84" s="238"/>
      <c r="H84" s="239"/>
    </row>
    <row r="85" spans="1:8" ht="15" customHeight="1" x14ac:dyDescent="0.25">
      <c r="A85" s="35"/>
    </row>
    <row r="86" spans="1:8" s="3" customFormat="1" ht="15" customHeight="1" x14ac:dyDescent="0.25">
      <c r="A86" s="35" t="s">
        <v>20</v>
      </c>
      <c r="B86" s="170" t="str">
        <f>B10</f>
        <v/>
      </c>
      <c r="C86" s="172"/>
      <c r="D86" s="54"/>
      <c r="E86" s="35" t="s">
        <v>75</v>
      </c>
      <c r="F86" s="170" t="str">
        <f>F10</f>
        <v/>
      </c>
      <c r="G86" s="171"/>
      <c r="H86" s="172"/>
    </row>
    <row r="87" spans="1:8" s="3" customFormat="1" ht="15" customHeight="1" x14ac:dyDescent="0.25">
      <c r="A87" s="35"/>
      <c r="B87" s="71" t="s">
        <v>71</v>
      </c>
      <c r="C87" s="71" t="s">
        <v>72</v>
      </c>
      <c r="D87" s="54"/>
      <c r="E87" s="35"/>
      <c r="F87" s="71" t="s">
        <v>71</v>
      </c>
      <c r="G87" s="229" t="s">
        <v>72</v>
      </c>
      <c r="H87" s="230"/>
    </row>
    <row r="88" spans="1:8" ht="15" customHeight="1" x14ac:dyDescent="0.25">
      <c r="A88" s="35" t="s">
        <v>28</v>
      </c>
      <c r="B88" s="15"/>
      <c r="C88" s="15"/>
      <c r="D88" s="4"/>
      <c r="E88" s="35" t="s">
        <v>28</v>
      </c>
      <c r="F88" s="15"/>
      <c r="G88" s="238"/>
      <c r="H88" s="239"/>
    </row>
    <row r="89" spans="1:8" ht="15" customHeight="1" x14ac:dyDescent="0.25">
      <c r="A89" s="35" t="s">
        <v>78</v>
      </c>
      <c r="B89" s="15"/>
      <c r="C89" s="15"/>
      <c r="D89" s="4"/>
      <c r="E89" s="35" t="s">
        <v>78</v>
      </c>
      <c r="F89" s="15"/>
      <c r="G89" s="236"/>
      <c r="H89" s="237"/>
    </row>
    <row r="90" spans="1:8" ht="15" customHeight="1" x14ac:dyDescent="0.25">
      <c r="A90" s="35" t="s">
        <v>48</v>
      </c>
      <c r="B90" s="15"/>
      <c r="C90" s="15"/>
      <c r="D90" s="4"/>
      <c r="E90" s="35" t="s">
        <v>48</v>
      </c>
      <c r="F90" s="15"/>
      <c r="G90" s="238"/>
      <c r="H90" s="239"/>
    </row>
    <row r="91" spans="1:8" ht="30" customHeight="1" x14ac:dyDescent="0.25">
      <c r="A91" s="35" t="s">
        <v>50</v>
      </c>
      <c r="B91" s="15"/>
      <c r="C91" s="15"/>
      <c r="E91" s="35" t="s">
        <v>50</v>
      </c>
      <c r="F91" s="15"/>
      <c r="G91" s="238"/>
      <c r="H91" s="239"/>
    </row>
    <row r="92" spans="1:8" ht="15" customHeight="1" x14ac:dyDescent="0.25">
      <c r="A92" s="35"/>
    </row>
    <row r="93" spans="1:8" s="3" customFormat="1" ht="15" customHeight="1" x14ac:dyDescent="0.25">
      <c r="A93" s="35" t="s">
        <v>21</v>
      </c>
      <c r="B93" s="170" t="str">
        <f>B11</f>
        <v/>
      </c>
      <c r="C93" s="172"/>
      <c r="D93" s="54"/>
      <c r="E93" s="35" t="s">
        <v>76</v>
      </c>
      <c r="F93" s="170" t="str">
        <f>F11</f>
        <v/>
      </c>
      <c r="G93" s="171"/>
      <c r="H93" s="172"/>
    </row>
    <row r="94" spans="1:8" s="3" customFormat="1" ht="15" customHeight="1" x14ac:dyDescent="0.25">
      <c r="A94" s="35"/>
      <c r="B94" s="71" t="s">
        <v>71</v>
      </c>
      <c r="C94" s="71" t="s">
        <v>72</v>
      </c>
      <c r="D94" s="54"/>
      <c r="E94" s="35"/>
      <c r="F94" s="71" t="s">
        <v>71</v>
      </c>
      <c r="G94" s="229" t="s">
        <v>72</v>
      </c>
      <c r="H94" s="230"/>
    </row>
    <row r="95" spans="1:8" ht="15" customHeight="1" x14ac:dyDescent="0.25">
      <c r="A95" s="35" t="s">
        <v>28</v>
      </c>
      <c r="B95" s="15"/>
      <c r="C95" s="15"/>
      <c r="D95" s="4"/>
      <c r="E95" s="35" t="s">
        <v>28</v>
      </c>
      <c r="F95" s="15"/>
      <c r="G95" s="238"/>
      <c r="H95" s="239"/>
    </row>
    <row r="96" spans="1:8" ht="15" customHeight="1" x14ac:dyDescent="0.25">
      <c r="A96" s="35" t="s">
        <v>78</v>
      </c>
      <c r="B96" s="15"/>
      <c r="C96" s="15"/>
      <c r="D96" s="4"/>
      <c r="E96" s="35" t="s">
        <v>78</v>
      </c>
      <c r="F96" s="15"/>
      <c r="G96" s="236"/>
      <c r="H96" s="237"/>
    </row>
    <row r="97" spans="1:8" ht="15" customHeight="1" x14ac:dyDescent="0.25">
      <c r="A97" s="35" t="s">
        <v>48</v>
      </c>
      <c r="B97" s="15"/>
      <c r="C97" s="15"/>
      <c r="D97" s="4"/>
      <c r="E97" s="35" t="s">
        <v>48</v>
      </c>
      <c r="F97" s="15"/>
      <c r="G97" s="238"/>
      <c r="H97" s="239"/>
    </row>
    <row r="98" spans="1:8" ht="30" customHeight="1" x14ac:dyDescent="0.25">
      <c r="A98" s="35" t="s">
        <v>50</v>
      </c>
      <c r="B98" s="15"/>
      <c r="C98" s="15"/>
      <c r="E98" s="35" t="s">
        <v>50</v>
      </c>
      <c r="F98" s="15"/>
      <c r="G98" s="238"/>
      <c r="H98" s="239"/>
    </row>
    <row r="99" spans="1:8" ht="15" customHeight="1" x14ac:dyDescent="0.25">
      <c r="A99" s="35"/>
    </row>
    <row r="100" spans="1:8" s="3" customFormat="1" ht="15" customHeight="1" x14ac:dyDescent="0.25">
      <c r="A100" s="35" t="s">
        <v>22</v>
      </c>
      <c r="B100" s="170" t="str">
        <f>B12</f>
        <v/>
      </c>
      <c r="C100" s="172"/>
      <c r="D100" s="54"/>
      <c r="E100" s="35" t="s">
        <v>77</v>
      </c>
      <c r="F100" s="170" t="str">
        <f>F12</f>
        <v/>
      </c>
      <c r="G100" s="171"/>
      <c r="H100" s="172"/>
    </row>
    <row r="101" spans="1:8" s="3" customFormat="1" ht="15" customHeight="1" x14ac:dyDescent="0.25">
      <c r="A101" s="35"/>
      <c r="B101" s="71" t="s">
        <v>71</v>
      </c>
      <c r="C101" s="71" t="s">
        <v>72</v>
      </c>
      <c r="D101" s="54"/>
      <c r="E101" s="35"/>
      <c r="F101" s="71" t="s">
        <v>71</v>
      </c>
      <c r="G101" s="229" t="s">
        <v>72</v>
      </c>
      <c r="H101" s="230"/>
    </row>
    <row r="102" spans="1:8" ht="15" customHeight="1" x14ac:dyDescent="0.25">
      <c r="A102" s="35" t="s">
        <v>28</v>
      </c>
      <c r="B102" s="15"/>
      <c r="C102" s="15"/>
      <c r="D102" s="4"/>
      <c r="E102" s="35" t="s">
        <v>28</v>
      </c>
      <c r="F102" s="15"/>
      <c r="G102" s="238"/>
      <c r="H102" s="239"/>
    </row>
    <row r="103" spans="1:8" ht="15" customHeight="1" x14ac:dyDescent="0.25">
      <c r="A103" s="35" t="s">
        <v>78</v>
      </c>
      <c r="B103" s="15"/>
      <c r="C103" s="15"/>
      <c r="D103" s="4"/>
      <c r="E103" s="35" t="s">
        <v>78</v>
      </c>
      <c r="F103" s="15"/>
      <c r="G103" s="236"/>
      <c r="H103" s="237"/>
    </row>
    <row r="104" spans="1:8" ht="15" customHeight="1" x14ac:dyDescent="0.25">
      <c r="A104" s="35" t="s">
        <v>48</v>
      </c>
      <c r="B104" s="15"/>
      <c r="C104" s="15"/>
      <c r="D104" s="4"/>
      <c r="E104" s="35" t="s">
        <v>48</v>
      </c>
      <c r="F104" s="15"/>
      <c r="G104" s="238"/>
      <c r="H104" s="239"/>
    </row>
    <row r="105" spans="1:8" ht="30" customHeight="1" x14ac:dyDescent="0.25">
      <c r="A105" s="35" t="s">
        <v>50</v>
      </c>
      <c r="B105" s="15"/>
      <c r="C105" s="15"/>
      <c r="E105" s="35" t="s">
        <v>50</v>
      </c>
      <c r="F105" s="15"/>
      <c r="G105" s="238"/>
      <c r="H105" s="239"/>
    </row>
    <row r="106" spans="1:8" ht="15" customHeight="1" x14ac:dyDescent="0.25">
      <c r="A106" s="225"/>
      <c r="B106" s="225"/>
      <c r="C106" s="225"/>
      <c r="D106" s="225"/>
      <c r="E106" s="225"/>
      <c r="F106" s="225"/>
      <c r="G106" s="225"/>
      <c r="H106" s="225"/>
    </row>
    <row r="107" spans="1:8" s="2" customFormat="1" ht="15" customHeight="1" thickBot="1" x14ac:dyDescent="0.3">
      <c r="A107" s="226"/>
      <c r="B107" s="226"/>
      <c r="C107" s="226"/>
      <c r="D107" s="226"/>
      <c r="E107" s="226"/>
      <c r="F107" s="226"/>
      <c r="G107" s="226"/>
      <c r="H107" s="226"/>
    </row>
    <row r="108" spans="1:8" s="2" customFormat="1" ht="15" customHeight="1" x14ac:dyDescent="0.25">
      <c r="A108" s="100"/>
      <c r="B108" s="100"/>
      <c r="C108" s="100"/>
      <c r="D108" s="100"/>
      <c r="E108" s="100"/>
      <c r="F108" s="100"/>
      <c r="G108" s="100"/>
      <c r="H108" s="100"/>
    </row>
    <row r="118" spans="3:8" x14ac:dyDescent="0.25">
      <c r="C118" s="225"/>
      <c r="D118" s="225"/>
      <c r="E118" s="225"/>
      <c r="F118" s="225"/>
      <c r="G118" s="225"/>
      <c r="H118" s="225"/>
    </row>
  </sheetData>
  <sheetProtection algorithmName="SHA-512" hashValue="wORBiVIGZXJNrzfkWFMMQfn/BgEKH/82fKfScD6+2GzbjzTRbXPB0H5jFdJFZhizKuVzxaU1M+Kn+QNL1yeHsQ==" saltValue="YOP4M1RzzimRGaMLiXmgbA==" spinCount="100000" sheet="1" formatCells="0" formatColumns="0" formatRows="0"/>
  <mergeCells count="101">
    <mergeCell ref="A108:H108"/>
    <mergeCell ref="G101:H101"/>
    <mergeCell ref="B100:C100"/>
    <mergeCell ref="F100:H100"/>
    <mergeCell ref="G96:H96"/>
    <mergeCell ref="G104:H104"/>
    <mergeCell ref="G105:H105"/>
    <mergeCell ref="G103:H103"/>
    <mergeCell ref="G97:H97"/>
    <mergeCell ref="G98:H98"/>
    <mergeCell ref="A106:H106"/>
    <mergeCell ref="A26:H26"/>
    <mergeCell ref="G81:H81"/>
    <mergeCell ref="G83:H83"/>
    <mergeCell ref="G102:H102"/>
    <mergeCell ref="G88:H88"/>
    <mergeCell ref="G90:H90"/>
    <mergeCell ref="G91:H91"/>
    <mergeCell ref="G89:H89"/>
    <mergeCell ref="G95:H95"/>
    <mergeCell ref="G84:H84"/>
    <mergeCell ref="B69:C69"/>
    <mergeCell ref="D69:F69"/>
    <mergeCell ref="B66:F66"/>
    <mergeCell ref="B67:C67"/>
    <mergeCell ref="D67:F67"/>
    <mergeCell ref="B68:C68"/>
    <mergeCell ref="D68:F68"/>
    <mergeCell ref="A58:H58"/>
    <mergeCell ref="A53:H53"/>
    <mergeCell ref="A59:H59"/>
    <mergeCell ref="A27:H27"/>
    <mergeCell ref="A51:H51"/>
    <mergeCell ref="A30:H30"/>
    <mergeCell ref="A50:H50"/>
    <mergeCell ref="A49:H49"/>
    <mergeCell ref="A28:H28"/>
    <mergeCell ref="D48:E48"/>
    <mergeCell ref="A33:H33"/>
    <mergeCell ref="A45:H45"/>
    <mergeCell ref="A37:H37"/>
    <mergeCell ref="A1:H1"/>
    <mergeCell ref="A15:C15"/>
    <mergeCell ref="A17:H17"/>
    <mergeCell ref="A3:H3"/>
    <mergeCell ref="D47:E47"/>
    <mergeCell ref="A31:H31"/>
    <mergeCell ref="A42:H42"/>
    <mergeCell ref="A41:H41"/>
    <mergeCell ref="A43:H43"/>
    <mergeCell ref="A29:H29"/>
    <mergeCell ref="B4:H4"/>
    <mergeCell ref="B7:E7"/>
    <mergeCell ref="B8:E8"/>
    <mergeCell ref="B9:E9"/>
    <mergeCell ref="B10:E10"/>
    <mergeCell ref="A20:H20"/>
    <mergeCell ref="F10:H10"/>
    <mergeCell ref="F11:H11"/>
    <mergeCell ref="F12:H12"/>
    <mergeCell ref="A21:H21"/>
    <mergeCell ref="A22:H22"/>
    <mergeCell ref="A16:H16"/>
    <mergeCell ref="A2:H2"/>
    <mergeCell ref="A40:H40"/>
    <mergeCell ref="A5:H5"/>
    <mergeCell ref="A13:H13"/>
    <mergeCell ref="A19:H19"/>
    <mergeCell ref="A24:H24"/>
    <mergeCell ref="A18:H18"/>
    <mergeCell ref="A25:H25"/>
    <mergeCell ref="B11:E11"/>
    <mergeCell ref="B12:E12"/>
    <mergeCell ref="F7:H7"/>
    <mergeCell ref="F8:H8"/>
    <mergeCell ref="F9:H9"/>
    <mergeCell ref="A23:H23"/>
    <mergeCell ref="C118:H118"/>
    <mergeCell ref="A107:H107"/>
    <mergeCell ref="A52:H52"/>
    <mergeCell ref="A54:H54"/>
    <mergeCell ref="A57:H57"/>
    <mergeCell ref="A56:H56"/>
    <mergeCell ref="G94:H94"/>
    <mergeCell ref="B72:C72"/>
    <mergeCell ref="B79:C79"/>
    <mergeCell ref="B86:C86"/>
    <mergeCell ref="B93:C93"/>
    <mergeCell ref="F93:H93"/>
    <mergeCell ref="A55:H55"/>
    <mergeCell ref="G80:H80"/>
    <mergeCell ref="G87:H87"/>
    <mergeCell ref="F72:H72"/>
    <mergeCell ref="F79:H79"/>
    <mergeCell ref="F86:H86"/>
    <mergeCell ref="G75:H75"/>
    <mergeCell ref="G82:H82"/>
    <mergeCell ref="G74:H74"/>
    <mergeCell ref="G76:H76"/>
    <mergeCell ref="G77:H77"/>
    <mergeCell ref="G73:H73"/>
  </mergeCells>
  <conditionalFormatting sqref="G81 G83:G84">
    <cfRule type="containsBlanks" dxfId="56" priority="131">
      <formula>LEN(TRIM(G81))=0</formula>
    </cfRule>
  </conditionalFormatting>
  <conditionalFormatting sqref="B76:B77">
    <cfRule type="containsBlanks" dxfId="55" priority="54">
      <formula>LEN(TRIM(B76))=0</formula>
    </cfRule>
  </conditionalFormatting>
  <conditionalFormatting sqref="A20:A22">
    <cfRule type="containsBlanks" dxfId="54" priority="72">
      <formula>LEN(TRIM(A20))=0</formula>
    </cfRule>
  </conditionalFormatting>
  <conditionalFormatting sqref="A27 A31">
    <cfRule type="containsBlanks" dxfId="53" priority="71">
      <formula>LEN(TRIM(A27))=0</formula>
    </cfRule>
  </conditionalFormatting>
  <conditionalFormatting sqref="G88 G90:G91">
    <cfRule type="containsBlanks" dxfId="52" priority="70">
      <formula>LEN(TRIM(G88))=0</formula>
    </cfRule>
  </conditionalFormatting>
  <conditionalFormatting sqref="B88">
    <cfRule type="containsBlanks" dxfId="51" priority="45">
      <formula>LEN(TRIM(B88))=0</formula>
    </cfRule>
  </conditionalFormatting>
  <conditionalFormatting sqref="G95 G97:G98">
    <cfRule type="containsBlanks" dxfId="50" priority="68">
      <formula>LEN(TRIM(G95))=0</formula>
    </cfRule>
  </conditionalFormatting>
  <conditionalFormatting sqref="C81">
    <cfRule type="containsBlanks" dxfId="49" priority="47">
      <formula>LEN(TRIM(C81))=0</formula>
    </cfRule>
  </conditionalFormatting>
  <conditionalFormatting sqref="G102 G104:G105">
    <cfRule type="containsBlanks" dxfId="48" priority="66">
      <formula>LEN(TRIM(G102))=0</formula>
    </cfRule>
  </conditionalFormatting>
  <conditionalFormatting sqref="B81">
    <cfRule type="containsBlanks" dxfId="47" priority="49">
      <formula>LEN(TRIM(B81))=0</formula>
    </cfRule>
  </conditionalFormatting>
  <conditionalFormatting sqref="G74:G77">
    <cfRule type="containsBlanks" dxfId="46" priority="60">
      <formula>LEN(TRIM(G74))=0</formula>
    </cfRule>
  </conditionalFormatting>
  <conditionalFormatting sqref="F88">
    <cfRule type="containsBlanks" dxfId="45" priority="27">
      <formula>LEN(TRIM(F88))=0</formula>
    </cfRule>
  </conditionalFormatting>
  <conditionalFormatting sqref="B83:B84">
    <cfRule type="containsBlanks" dxfId="44" priority="50">
      <formula>LEN(TRIM(B83))=0</formula>
    </cfRule>
  </conditionalFormatting>
  <conditionalFormatting sqref="B74:B75">
    <cfRule type="containsBlanks" dxfId="43" priority="53">
      <formula>LEN(TRIM(B74))=0</formula>
    </cfRule>
  </conditionalFormatting>
  <conditionalFormatting sqref="C76:C77">
    <cfRule type="containsBlanks" dxfId="42" priority="52">
      <formula>LEN(TRIM(C76))=0</formula>
    </cfRule>
  </conditionalFormatting>
  <conditionalFormatting sqref="C74:C75">
    <cfRule type="containsBlanks" dxfId="41" priority="51">
      <formula>LEN(TRIM(C74))=0</formula>
    </cfRule>
  </conditionalFormatting>
  <conditionalFormatting sqref="B90:B91">
    <cfRule type="containsBlanks" dxfId="40" priority="46">
      <formula>LEN(TRIM(B90))=0</formula>
    </cfRule>
  </conditionalFormatting>
  <conditionalFormatting sqref="B95">
    <cfRule type="containsBlanks" dxfId="39" priority="41">
      <formula>LEN(TRIM(B95))=0</formula>
    </cfRule>
  </conditionalFormatting>
  <conditionalFormatting sqref="C83:C84">
    <cfRule type="containsBlanks" dxfId="38" priority="48">
      <formula>LEN(TRIM(C83))=0</formula>
    </cfRule>
  </conditionalFormatting>
  <conditionalFormatting sqref="C88">
    <cfRule type="containsBlanks" dxfId="37" priority="43">
      <formula>LEN(TRIM(C88))=0</formula>
    </cfRule>
  </conditionalFormatting>
  <conditionalFormatting sqref="B97:B98">
    <cfRule type="containsBlanks" dxfId="36" priority="42">
      <formula>LEN(TRIM(B97))=0</formula>
    </cfRule>
  </conditionalFormatting>
  <conditionalFormatting sqref="B102">
    <cfRule type="containsBlanks" dxfId="35" priority="37">
      <formula>LEN(TRIM(B102))=0</formula>
    </cfRule>
  </conditionalFormatting>
  <conditionalFormatting sqref="C90:C91">
    <cfRule type="containsBlanks" dxfId="34" priority="44">
      <formula>LEN(TRIM(C90))=0</formula>
    </cfRule>
  </conditionalFormatting>
  <conditionalFormatting sqref="C95">
    <cfRule type="containsBlanks" dxfId="33" priority="39">
      <formula>LEN(TRIM(C95))=0</formula>
    </cfRule>
  </conditionalFormatting>
  <conditionalFormatting sqref="B104:B105">
    <cfRule type="containsBlanks" dxfId="32" priority="38">
      <formula>LEN(TRIM(B104))=0</formula>
    </cfRule>
  </conditionalFormatting>
  <conditionalFormatting sqref="C97:C98">
    <cfRule type="containsBlanks" dxfId="31" priority="40">
      <formula>LEN(TRIM(C97))=0</formula>
    </cfRule>
  </conditionalFormatting>
  <conditionalFormatting sqref="C102">
    <cfRule type="containsBlanks" dxfId="30" priority="35">
      <formula>LEN(TRIM(C102))=0</formula>
    </cfRule>
  </conditionalFormatting>
  <conditionalFormatting sqref="F81">
    <cfRule type="containsBlanks" dxfId="29" priority="29">
      <formula>LEN(TRIM(F81))=0</formula>
    </cfRule>
  </conditionalFormatting>
  <conditionalFormatting sqref="C104:C105">
    <cfRule type="containsBlanks" dxfId="28" priority="36">
      <formula>LEN(TRIM(C104))=0</formula>
    </cfRule>
  </conditionalFormatting>
  <conditionalFormatting sqref="F74:F75">
    <cfRule type="containsBlanks" dxfId="27" priority="31">
      <formula>LEN(TRIM(F74))=0</formula>
    </cfRule>
  </conditionalFormatting>
  <conditionalFormatting sqref="F102">
    <cfRule type="containsBlanks" dxfId="26" priority="23">
      <formula>LEN(TRIM(F102))=0</formula>
    </cfRule>
  </conditionalFormatting>
  <conditionalFormatting sqref="F82">
    <cfRule type="containsBlanks" dxfId="25" priority="19">
      <formula>LEN(TRIM(F82))=0</formula>
    </cfRule>
  </conditionalFormatting>
  <conditionalFormatting sqref="F89">
    <cfRule type="containsBlanks" dxfId="24" priority="15">
      <formula>LEN(TRIM(F89))=0</formula>
    </cfRule>
  </conditionalFormatting>
  <conditionalFormatting sqref="F96">
    <cfRule type="containsBlanks" dxfId="23" priority="11">
      <formula>LEN(TRIM(F96))=0</formula>
    </cfRule>
  </conditionalFormatting>
  <conditionalFormatting sqref="F104:F105">
    <cfRule type="containsBlanks" dxfId="22" priority="24">
      <formula>LEN(TRIM(F104))=0</formula>
    </cfRule>
  </conditionalFormatting>
  <conditionalFormatting sqref="F103">
    <cfRule type="containsBlanks" dxfId="21" priority="7">
      <formula>LEN(TRIM(F103))=0</formula>
    </cfRule>
  </conditionalFormatting>
  <conditionalFormatting sqref="F76:F77">
    <cfRule type="containsBlanks" dxfId="20" priority="32">
      <formula>LEN(TRIM(F76))=0</formula>
    </cfRule>
  </conditionalFormatting>
  <conditionalFormatting sqref="F83:F84">
    <cfRule type="containsBlanks" dxfId="19" priority="30">
      <formula>LEN(TRIM(F83))=0</formula>
    </cfRule>
  </conditionalFormatting>
  <conditionalFormatting sqref="F90:F91">
    <cfRule type="containsBlanks" dxfId="18" priority="28">
      <formula>LEN(TRIM(F90))=0</formula>
    </cfRule>
  </conditionalFormatting>
  <conditionalFormatting sqref="F97:F98">
    <cfRule type="containsBlanks" dxfId="17" priority="26">
      <formula>LEN(TRIM(F97))=0</formula>
    </cfRule>
  </conditionalFormatting>
  <conditionalFormatting sqref="F95">
    <cfRule type="containsBlanks" dxfId="16" priority="25">
      <formula>LEN(TRIM(F95))=0</formula>
    </cfRule>
  </conditionalFormatting>
  <conditionalFormatting sqref="C82">
    <cfRule type="containsBlanks" dxfId="15" priority="20">
      <formula>LEN(TRIM(C82))=0</formula>
    </cfRule>
  </conditionalFormatting>
  <conditionalFormatting sqref="G82">
    <cfRule type="containsBlanks" dxfId="14" priority="22">
      <formula>LEN(TRIM(G82))=0</formula>
    </cfRule>
  </conditionalFormatting>
  <conditionalFormatting sqref="B82">
    <cfRule type="containsBlanks" dxfId="13" priority="21">
      <formula>LEN(TRIM(B82))=0</formula>
    </cfRule>
  </conditionalFormatting>
  <conditionalFormatting sqref="C89">
    <cfRule type="containsBlanks" dxfId="12" priority="16">
      <formula>LEN(TRIM(C89))=0</formula>
    </cfRule>
  </conditionalFormatting>
  <conditionalFormatting sqref="C96">
    <cfRule type="containsBlanks" dxfId="11" priority="12">
      <formula>LEN(TRIM(C96))=0</formula>
    </cfRule>
  </conditionalFormatting>
  <conditionalFormatting sqref="G89">
    <cfRule type="containsBlanks" dxfId="10" priority="18">
      <formula>LEN(TRIM(G89))=0</formula>
    </cfRule>
  </conditionalFormatting>
  <conditionalFormatting sqref="B89">
    <cfRule type="containsBlanks" dxfId="9" priority="17">
      <formula>LEN(TRIM(B89))=0</formula>
    </cfRule>
  </conditionalFormatting>
  <conditionalFormatting sqref="C103">
    <cfRule type="containsBlanks" dxfId="8" priority="8">
      <formula>LEN(TRIM(C103))=0</formula>
    </cfRule>
  </conditionalFormatting>
  <conditionalFormatting sqref="G96">
    <cfRule type="containsBlanks" dxfId="7" priority="14">
      <formula>LEN(TRIM(G96))=0</formula>
    </cfRule>
  </conditionalFormatting>
  <conditionalFormatting sqref="B96">
    <cfRule type="containsBlanks" dxfId="6" priority="13">
      <formula>LEN(TRIM(B96))=0</formula>
    </cfRule>
  </conditionalFormatting>
  <conditionalFormatting sqref="G103">
    <cfRule type="containsBlanks" dxfId="5" priority="10">
      <formula>LEN(TRIM(G103))=0</formula>
    </cfRule>
  </conditionalFormatting>
  <conditionalFormatting sqref="B103">
    <cfRule type="containsBlanks" dxfId="4" priority="9">
      <formula>LEN(TRIM(B103))=0</formula>
    </cfRule>
  </conditionalFormatting>
  <conditionalFormatting sqref="B68">
    <cfRule type="containsBlanks" dxfId="3" priority="2">
      <formula>LEN(TRIM(B68))=0</formula>
    </cfRule>
  </conditionalFormatting>
  <conditionalFormatting sqref="D68">
    <cfRule type="containsBlanks" dxfId="2" priority="1">
      <formula>LEN(TRIM(D68))=0</formula>
    </cfRule>
  </conditionalFormatting>
  <conditionalFormatting sqref="B69">
    <cfRule type="containsBlanks" dxfId="1" priority="4">
      <formula>LEN(TRIM(B69))=0</formula>
    </cfRule>
  </conditionalFormatting>
  <conditionalFormatting sqref="D69">
    <cfRule type="containsBlanks" dxfId="0" priority="3">
      <formula>LEN(TRIM(D69))=0</formula>
    </cfRule>
  </conditionalFormatting>
  <pageMargins left="0.70866141732283472" right="0.70866141732283472" top="1.2598425196850394" bottom="0.74803149606299213" header="0.31496062992125984" footer="0.31496062992125984"/>
  <pageSetup paperSize="9" scale="73" fitToHeight="0" orientation="portrait" r:id="rId1"/>
  <headerFooter>
    <oddHeader>&amp;L&amp;G</oddHeader>
    <oddFooter>&amp;L&amp;8&amp;F
&amp;A&amp;C&amp;8&amp;D&amp;R&amp;8&amp;P/&amp;N</oddFooter>
  </headerFooter>
  <rowBreaks count="1" manualBreakCount="1">
    <brk id="56" max="7"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Request Additional Funds</vt:lpstr>
      <vt:lpstr>Appendix_C1</vt:lpstr>
      <vt:lpstr>Appendix_D1</vt:lpstr>
      <vt:lpstr>Contract_Amendment_Signatures</vt:lpstr>
      <vt:lpstr>Appendix_C1!Print_Area</vt:lpstr>
      <vt:lpstr>Appendix_D1!Print_Area</vt:lpstr>
      <vt:lpstr>Contract_Amendment_Signatures!Print_Area</vt:lpstr>
      <vt:lpstr>'Request Additional Funds'!Print_Area</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nicolas.martin@innosuisse.ch</dc:creator>
  <cp:lastModifiedBy>Martin Nicolas David Innosuisse</cp:lastModifiedBy>
  <cp:lastPrinted>2023-04-12T05:27:38Z</cp:lastPrinted>
  <dcterms:created xsi:type="dcterms:W3CDTF">2018-08-27T13:43:08Z</dcterms:created>
  <dcterms:modified xsi:type="dcterms:W3CDTF">2023-06-15T09:59:09Z</dcterms:modified>
</cp:coreProperties>
</file>